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L306371\Desktop\Vichy 2019\Inscriptions\"/>
    </mc:Choice>
  </mc:AlternateContent>
  <xr:revisionPtr revIDLastSave="0" documentId="13_ncr:1_{FD42A18A-398C-4BF4-9F23-3E8F2FDCA876}" xr6:coauthVersionLast="36" xr6:coauthVersionMax="36" xr10:uidLastSave="{00000000-0000-0000-0000-000000000000}"/>
  <workbookProtection workbookAlgorithmName="SHA-512" workbookHashValue="hZ6umBOvZQvS6qBi1eP80ic9/gZaPTrwWJGaT7e0C0gohmPjKWhyVZ3xWHFRpObZs4oTaOIvxfRpET5xHHfwvg==" workbookSaltValue="NbyYLvlNZz+0mJcMZoqi6w==" workbookSpinCount="100000" lockStructure="1"/>
  <bookViews>
    <workbookView xWindow="0" yWindow="0" windowWidth="28800" windowHeight="15405" tabRatio="930" xr2:uid="{00000000-000D-0000-FFFF-FFFF00000000}"/>
  </bookViews>
  <sheets>
    <sheet name="Synthèse" sheetId="1" r:id="rId1"/>
    <sheet name="Facture" sheetId="23" r:id="rId2"/>
    <sheet name="Athlétisme" sheetId="2" r:id="rId3"/>
    <sheet name="Badminton" sheetId="3" r:id="rId4"/>
    <sheet name="Basket-ball" sheetId="25" r:id="rId5"/>
    <sheet name="Bowling" sheetId="5" r:id="rId6"/>
    <sheet name="Course Hors Stade" sheetId="10" r:id="rId7"/>
    <sheet name="Cyclotourisme" sheetId="12" r:id="rId8"/>
    <sheet name="Football" sheetId="14" r:id="rId9"/>
    <sheet name="Futsal" sheetId="27" r:id="rId10"/>
    <sheet name="Golf" sheetId="15" r:id="rId11"/>
    <sheet name="Pétanque" sheetId="17" r:id="rId12"/>
    <sheet name="Randonnée" sheetId="18" r:id="rId13"/>
    <sheet name="Rugby flag" sheetId="19" r:id="rId14"/>
    <sheet name="Tennis" sheetId="6" r:id="rId15"/>
    <sheet name="Tennis de table" sheetId="8" r:id="rId16"/>
    <sheet name="Volley-Ball" sheetId="22" r:id="rId17"/>
    <sheet name="REF" sheetId="28" state="hidden" r:id="rId18"/>
  </sheets>
  <definedNames>
    <definedName name="_1_Toc195516643_1" localSheetId="4">#REF!</definedName>
    <definedName name="_1_Toc195516643_1" localSheetId="9">#REF!</definedName>
    <definedName name="_1_Toc195516643_1">#REF!</definedName>
    <definedName name="_10_Toc195516643_18" localSheetId="4">#REF!</definedName>
    <definedName name="_10_Toc195516643_18" localSheetId="9">#REF!</definedName>
    <definedName name="_10_Toc195516643_18">#REF!</definedName>
    <definedName name="_11_Toc195516643_19" localSheetId="4">Tennis!#REF!</definedName>
    <definedName name="_11_Toc195516643_19" localSheetId="9">Tennis!#REF!</definedName>
    <definedName name="_11_Toc195516643_19">Tennis!#REF!</definedName>
    <definedName name="_12_Toc195516643_2" localSheetId="4">Badminton!#REF!</definedName>
    <definedName name="_12_Toc195516643_2" localSheetId="9">Badminton!#REF!</definedName>
    <definedName name="_12_Toc195516643_2">Badminton!#REF!</definedName>
    <definedName name="_13_Toc195516643_20" localSheetId="4">#REF!</definedName>
    <definedName name="_13_Toc195516643_20" localSheetId="9">#REF!</definedName>
    <definedName name="_13_Toc195516643_20">#REF!</definedName>
    <definedName name="_14_Toc195516643_21" localSheetId="4">'Basket-ball'!#REF!</definedName>
    <definedName name="_14_Toc195516643_21" localSheetId="9">Futsal!#REF!</definedName>
    <definedName name="_14_Toc195516643_21">'Volley-Ball'!#REF!</definedName>
    <definedName name="_15_Toc195516643_3" localSheetId="4">#REF!</definedName>
    <definedName name="_15_Toc195516643_3" localSheetId="9">#REF!</definedName>
    <definedName name="_15_Toc195516643_3">#REF!</definedName>
    <definedName name="_16_Toc195516643_4" localSheetId="4">Bowling!#REF!</definedName>
    <definedName name="_16_Toc195516643_4" localSheetId="9">Bowling!#REF!</definedName>
    <definedName name="_16_Toc195516643_4">Bowling!#REF!</definedName>
    <definedName name="_17_Toc195516643_5" localSheetId="4">'Course Hors Stade'!#REF!</definedName>
    <definedName name="_17_Toc195516643_5" localSheetId="9">'Course Hors Stade'!#REF!</definedName>
    <definedName name="_17_Toc195516643_5">'Course Hors Stade'!#REF!</definedName>
    <definedName name="_18_Toc195516643_6" localSheetId="4">#REF!</definedName>
    <definedName name="_18_Toc195516643_6" localSheetId="9">#REF!</definedName>
    <definedName name="_18_Toc195516643_6">#REF!</definedName>
    <definedName name="_19_Toc195516643_7" localSheetId="4">Cyclotourisme!#REF!</definedName>
    <definedName name="_19_Toc195516643_7" localSheetId="9">Cyclotourisme!#REF!</definedName>
    <definedName name="_19_Toc195516643_7">Cyclotourisme!#REF!</definedName>
    <definedName name="_2_Toc195516643_10" localSheetId="4">Golf!#REF!</definedName>
    <definedName name="_2_Toc195516643_10" localSheetId="9">Golf!#REF!</definedName>
    <definedName name="_2_Toc195516643_10">Golf!#REF!</definedName>
    <definedName name="_20_Toc195516643_8" localSheetId="4">#REF!</definedName>
    <definedName name="_20_Toc195516643_8" localSheetId="9">#REF!</definedName>
    <definedName name="_20_Toc195516643_8">#REF!</definedName>
    <definedName name="_21_Toc195516643_9" localSheetId="4">Football!#REF!</definedName>
    <definedName name="_21_Toc195516643_9" localSheetId="9">Football!#REF!</definedName>
    <definedName name="_21_Toc195516643_9">Football!#REF!</definedName>
    <definedName name="_22Excel_BuiltIn_Print_Area_1" localSheetId="4">#REF!</definedName>
    <definedName name="_22Excel_BuiltIn_Print_Area_1" localSheetId="9">#REF!</definedName>
    <definedName name="_22Excel_BuiltIn_Print_Area_1">#REF!</definedName>
    <definedName name="_3_Toc195516643_11" localSheetId="4">#REF!</definedName>
    <definedName name="_3_Toc195516643_11" localSheetId="9">#REF!</definedName>
    <definedName name="_3_Toc195516643_11">#REF!</definedName>
    <definedName name="_4_Toc195516643_12" localSheetId="4">Pétanque!#REF!</definedName>
    <definedName name="_4_Toc195516643_12" localSheetId="9">Pétanque!#REF!</definedName>
    <definedName name="_4_Toc195516643_12">Pétanque!#REF!</definedName>
    <definedName name="_5_Toc195516643_13" localSheetId="4">Randonnée!#REF!</definedName>
    <definedName name="_5_Toc195516643_13" localSheetId="9">Randonnée!#REF!</definedName>
    <definedName name="_5_Toc195516643_13">Randonnée!#REF!</definedName>
    <definedName name="_6_Toc195516643_14" localSheetId="4">'Rugby flag'!#REF!</definedName>
    <definedName name="_6_Toc195516643_14" localSheetId="9">'Rugby flag'!#REF!</definedName>
    <definedName name="_6_Toc195516643_14">'Rugby flag'!#REF!</definedName>
    <definedName name="_7_Toc195516643_15" localSheetId="4">#REF!</definedName>
    <definedName name="_7_Toc195516643_15" localSheetId="9">#REF!</definedName>
    <definedName name="_7_Toc195516643_15">#REF!</definedName>
    <definedName name="_8_Toc195516643_16" localSheetId="4">#REF!</definedName>
    <definedName name="_8_Toc195516643_16" localSheetId="9">#REF!</definedName>
    <definedName name="_8_Toc195516643_16">#REF!</definedName>
    <definedName name="_9_Toc195516643_17" localSheetId="4">'Tennis de table'!#REF!</definedName>
    <definedName name="_9_Toc195516643_17" localSheetId="9">'Tennis de table'!#REF!</definedName>
    <definedName name="_9_Toc195516643_17">'Tennis de table'!#REF!</definedName>
    <definedName name="_Toc195516643" localSheetId="4">Athlétisme!#REF!</definedName>
    <definedName name="_Toc195516643" localSheetId="9">Athlétisme!#REF!</definedName>
    <definedName name="_Toc195516643">Athlétisme!#REF!</definedName>
    <definedName name="A" localSheetId="9">Tennis!#REF!</definedName>
    <definedName name="A">Tennis!#REF!</definedName>
    <definedName name="Disciplines" localSheetId="4">#REF!</definedName>
    <definedName name="Disciplines" localSheetId="9">#REF!</definedName>
    <definedName name="Disciplines">#REF!</definedName>
    <definedName name="_xlnm.Print_Area" localSheetId="2">Athlétisme!$A$1:$M$29</definedName>
    <definedName name="_xlnm.Print_Area" localSheetId="3">Badminton!$A$1:$M$29</definedName>
    <definedName name="_xlnm.Print_Area" localSheetId="4">'Basket-ball'!$A$1:$I$30</definedName>
    <definedName name="_xlnm.Print_Area" localSheetId="5">Bowling!$A$1:$K$30</definedName>
    <definedName name="_xlnm.Print_Area" localSheetId="6">'Course Hors Stade'!$A$1:$H$30</definedName>
    <definedName name="_xlnm.Print_Area" localSheetId="7">Cyclotourisme!$A$1:$I$30</definedName>
    <definedName name="_xlnm.Print_Area" localSheetId="8">Football!$A$1:$I$43</definedName>
    <definedName name="_xlnm.Print_Area" localSheetId="9">Futsal!$A$1:$I$19</definedName>
    <definedName name="_xlnm.Print_Area" localSheetId="10">Golf!$A$1:$I$37</definedName>
    <definedName name="_xlnm.Print_Area" localSheetId="11">Pétanque!$A$1:$I$55</definedName>
    <definedName name="_xlnm.Print_Area" localSheetId="12">Randonnée!$A$1:$G$27</definedName>
    <definedName name="_xlnm.Print_Area" localSheetId="13">'Rugby flag'!$A$1:$I$23</definedName>
    <definedName name="_xlnm.Print_Area" localSheetId="0">Synthèse!$A$1:$O$43</definedName>
    <definedName name="_xlnm.Print_Area" localSheetId="14">Tennis!$A$1:$J$18</definedName>
    <definedName name="_xlnm.Print_Area" localSheetId="15">'Tennis de table'!$A$1:$N$48</definedName>
    <definedName name="_xlnm.Print_Area" localSheetId="16">'Volley-Ball'!$A$1:$I$72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23" l="1"/>
  <c r="E9" i="23"/>
  <c r="C9" i="23"/>
  <c r="D11" i="23" l="1"/>
  <c r="C11" i="23"/>
  <c r="C34" i="23" l="1"/>
  <c r="F34" i="23" s="1"/>
  <c r="A4" i="22" l="1"/>
  <c r="C33" i="23" l="1"/>
  <c r="C35" i="23"/>
  <c r="C36" i="23"/>
  <c r="C32" i="23"/>
  <c r="C31" i="23"/>
  <c r="E33" i="23"/>
  <c r="E35" i="23"/>
  <c r="E36" i="23"/>
  <c r="E32" i="23"/>
  <c r="E31" i="23"/>
  <c r="C26" i="23"/>
  <c r="E26" i="23"/>
  <c r="B29" i="1"/>
  <c r="E13" i="23"/>
  <c r="K26" i="1"/>
  <c r="J26" i="1"/>
  <c r="F9" i="23" l="1"/>
  <c r="G9" i="23" l="1"/>
  <c r="E17" i="23"/>
  <c r="F17" i="23"/>
  <c r="G17" i="23" l="1"/>
  <c r="A34" i="15"/>
  <c r="A35" i="15"/>
  <c r="A36" i="15"/>
  <c r="A37" i="15"/>
  <c r="A17" i="15"/>
  <c r="A18" i="15"/>
  <c r="A17" i="2"/>
  <c r="A18" i="2"/>
  <c r="A19" i="2"/>
  <c r="A20" i="2"/>
  <c r="A21" i="2"/>
  <c r="A22" i="2"/>
  <c r="A23" i="2"/>
  <c r="A24" i="2"/>
  <c r="A25" i="2"/>
  <c r="A26" i="2"/>
  <c r="A27" i="2"/>
  <c r="A28" i="2"/>
  <c r="A27" i="10"/>
  <c r="A28" i="10"/>
  <c r="A29" i="10"/>
  <c r="A30" i="10"/>
  <c r="A16" i="2"/>
  <c r="A29" i="2"/>
  <c r="C13" i="23" l="1"/>
  <c r="C15" i="23" l="1"/>
  <c r="E15" i="23"/>
  <c r="E16" i="23"/>
  <c r="E18" i="23"/>
  <c r="E19" i="23"/>
  <c r="E20" i="23"/>
  <c r="E21" i="23"/>
  <c r="E7" i="23"/>
  <c r="E8" i="23"/>
  <c r="E11" i="23"/>
  <c r="E12" i="23"/>
  <c r="E14" i="23"/>
  <c r="C14" i="23"/>
  <c r="C12" i="23"/>
  <c r="D12" i="23"/>
  <c r="F12" i="23"/>
  <c r="C7" i="23"/>
  <c r="D7" i="23"/>
  <c r="F7" i="23"/>
  <c r="C8" i="23"/>
  <c r="D8" i="23"/>
  <c r="F8" i="23"/>
  <c r="C10" i="23"/>
  <c r="D10" i="23"/>
  <c r="F10" i="23"/>
  <c r="F11" i="23"/>
  <c r="D13" i="23"/>
  <c r="F13" i="23"/>
  <c r="D14" i="23"/>
  <c r="F14" i="23"/>
  <c r="D15" i="23"/>
  <c r="F15" i="23"/>
  <c r="C16" i="23"/>
  <c r="D16" i="23"/>
  <c r="F16" i="23"/>
  <c r="F18" i="23"/>
  <c r="C19" i="23"/>
  <c r="D19" i="23"/>
  <c r="F19" i="23"/>
  <c r="C20" i="23"/>
  <c r="D20" i="23"/>
  <c r="F20" i="23"/>
  <c r="C21" i="23"/>
  <c r="D21" i="23"/>
  <c r="F21" i="23"/>
  <c r="A16" i="15"/>
  <c r="A4" i="12"/>
  <c r="A19" i="6"/>
  <c r="A20" i="6"/>
  <c r="A21" i="6"/>
  <c r="A22" i="6"/>
  <c r="A23" i="6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18" i="27"/>
  <c r="A17" i="27"/>
  <c r="A16" i="27"/>
  <c r="A15" i="27"/>
  <c r="A14" i="27"/>
  <c r="A13" i="27"/>
  <c r="A12" i="27"/>
  <c r="A11" i="27"/>
  <c r="A10" i="27"/>
  <c r="A9" i="27"/>
  <c r="A8" i="27"/>
  <c r="A7" i="27"/>
  <c r="A6" i="27"/>
  <c r="A5" i="27"/>
  <c r="A4" i="27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9" i="25"/>
  <c r="A8" i="25"/>
  <c r="A7" i="25"/>
  <c r="A6" i="25"/>
  <c r="A5" i="25"/>
  <c r="A4" i="25"/>
  <c r="C3" i="23"/>
  <c r="A4" i="10"/>
  <c r="A4" i="8"/>
  <c r="A4" i="6"/>
  <c r="A4" i="5"/>
  <c r="A5" i="3"/>
  <c r="A4" i="2"/>
  <c r="A5" i="2"/>
  <c r="A6" i="2"/>
  <c r="A7" i="2"/>
  <c r="A8" i="2"/>
  <c r="A9" i="2"/>
  <c r="A10" i="2"/>
  <c r="A11" i="2"/>
  <c r="A12" i="2"/>
  <c r="A13" i="2"/>
  <c r="A14" i="2"/>
  <c r="A15" i="2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" i="15"/>
  <c r="A5" i="15"/>
  <c r="A6" i="15"/>
  <c r="A7" i="15"/>
  <c r="A8" i="15"/>
  <c r="A9" i="15"/>
  <c r="A10" i="15"/>
  <c r="A11" i="15"/>
  <c r="A12" i="15"/>
  <c r="A13" i="15"/>
  <c r="A14" i="15"/>
  <c r="A15" i="15"/>
  <c r="A23" i="15"/>
  <c r="A24" i="15"/>
  <c r="A25" i="15"/>
  <c r="A26" i="15"/>
  <c r="A27" i="15"/>
  <c r="A28" i="15"/>
  <c r="A29" i="15"/>
  <c r="A30" i="15"/>
  <c r="A31" i="15"/>
  <c r="A32" i="15"/>
  <c r="A33" i="15"/>
  <c r="A4" i="17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4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5" i="22"/>
  <c r="A6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40" i="22"/>
  <c r="A69" i="22"/>
  <c r="A70" i="22"/>
  <c r="A41" i="22"/>
  <c r="A42" i="22"/>
  <c r="A43" i="22"/>
  <c r="A44" i="22"/>
  <c r="A45" i="22"/>
  <c r="A46" i="22"/>
  <c r="A47" i="22"/>
  <c r="A48" i="22"/>
  <c r="A49" i="22"/>
  <c r="A50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G12" i="23" l="1"/>
  <c r="G11" i="23"/>
  <c r="F36" i="23"/>
  <c r="G21" i="23"/>
  <c r="G18" i="23"/>
  <c r="G15" i="23"/>
  <c r="G20" i="23"/>
  <c r="G13" i="23"/>
  <c r="F35" i="23"/>
  <c r="G14" i="23"/>
  <c r="F31" i="23"/>
  <c r="G26" i="23"/>
  <c r="G10" i="23"/>
  <c r="F32" i="23"/>
  <c r="G19" i="23"/>
  <c r="G7" i="23"/>
  <c r="G16" i="23"/>
  <c r="G8" i="23"/>
  <c r="F33" i="23"/>
  <c r="F37" i="23" l="1"/>
  <c r="F42" i="23" s="1"/>
  <c r="G22" i="23"/>
  <c r="G27" i="23" l="1"/>
  <c r="F41" i="23" s="1"/>
  <c r="F43" i="23" s="1"/>
</calcChain>
</file>

<file path=xl/sharedStrings.xml><?xml version="1.0" encoding="utf-8"?>
<sst xmlns="http://schemas.openxmlformats.org/spreadsheetml/2006/main" count="390" uniqueCount="162">
  <si>
    <t>Délégation :</t>
  </si>
  <si>
    <t>Vendredi</t>
  </si>
  <si>
    <t>Tarif Vend.</t>
  </si>
  <si>
    <t>Samedi</t>
  </si>
  <si>
    <t>Tarif Samedi</t>
  </si>
  <si>
    <t>Athlétisme</t>
  </si>
  <si>
    <t>Rugby</t>
  </si>
  <si>
    <t>Bowling</t>
  </si>
  <si>
    <t>Pétanque</t>
  </si>
  <si>
    <t>Tennis de table</t>
  </si>
  <si>
    <t>Cyclotourisme</t>
  </si>
  <si>
    <t>Football</t>
  </si>
  <si>
    <t>Course hors stade</t>
  </si>
  <si>
    <t>Volley-ball</t>
  </si>
  <si>
    <t>Badminton</t>
  </si>
  <si>
    <t>Nombre</t>
  </si>
  <si>
    <t>Prix</t>
  </si>
  <si>
    <t>Total</t>
  </si>
  <si>
    <t>Tarif</t>
  </si>
  <si>
    <t>Responsable de la discipline :</t>
  </si>
  <si>
    <t xml:space="preserve">Délégation </t>
  </si>
  <si>
    <t>Nom</t>
  </si>
  <si>
    <t>Prénom</t>
  </si>
  <si>
    <t>1 500 M</t>
  </si>
  <si>
    <t>400 M</t>
  </si>
  <si>
    <t>3 000 M</t>
  </si>
  <si>
    <t>Retour synthèse</t>
  </si>
  <si>
    <t>Indiv</t>
  </si>
  <si>
    <t>N° équipe</t>
  </si>
  <si>
    <t>Sexe</t>
  </si>
  <si>
    <t>N° equipe</t>
  </si>
  <si>
    <t>Catégorie</t>
  </si>
  <si>
    <t>Catégories</t>
  </si>
  <si>
    <t>N° série</t>
  </si>
  <si>
    <t>Double Messieurs Classement limité</t>
  </si>
  <si>
    <t>Double Dames</t>
  </si>
  <si>
    <t>Double Messieurs Toutes Catégories</t>
  </si>
  <si>
    <t>Double Mixte</t>
  </si>
  <si>
    <t>Classement</t>
  </si>
  <si>
    <t>FACTURE</t>
  </si>
  <si>
    <t>RESTAURATION</t>
  </si>
  <si>
    <t>Disciplines</t>
  </si>
  <si>
    <t>Nb repas Vend</t>
  </si>
  <si>
    <t>Nb repas Sam</t>
  </si>
  <si>
    <t>Total repas sportifs et accompagnants</t>
  </si>
  <si>
    <t>Tarifs</t>
  </si>
  <si>
    <t>Nombre de participants</t>
  </si>
  <si>
    <t>RECAPITULATIF</t>
  </si>
  <si>
    <t>Restauration</t>
  </si>
  <si>
    <t>Signature et cachet :</t>
  </si>
  <si>
    <t>Date</t>
  </si>
  <si>
    <t>N°Carte UNGSLOS</t>
  </si>
  <si>
    <t>Total Restauration</t>
  </si>
  <si>
    <t>TOTAL GENERAL - A PAYER</t>
  </si>
  <si>
    <t>Choix Tableau</t>
  </si>
  <si>
    <t>Partenaire Double</t>
  </si>
  <si>
    <t>Partenaire Mixte</t>
  </si>
  <si>
    <t>Simple</t>
  </si>
  <si>
    <t>Double</t>
  </si>
  <si>
    <t>Mixte</t>
  </si>
  <si>
    <t>Nom Prénom</t>
  </si>
  <si>
    <t>REPAS</t>
  </si>
  <si>
    <t>Futsal</t>
  </si>
  <si>
    <t>Tennis</t>
  </si>
  <si>
    <t>Sportifs et accompagnants</t>
  </si>
  <si>
    <t>Golf Vendredi</t>
  </si>
  <si>
    <t>Golf Samedi</t>
  </si>
  <si>
    <t>SOIREE DE GALA - SAMEDI</t>
  </si>
  <si>
    <t>Repas de Gala Samedi soir</t>
  </si>
  <si>
    <t>Combiné (100m + saut + lancer)</t>
  </si>
  <si>
    <t>Relais 4 X 200 M</t>
  </si>
  <si>
    <t>N° Licence ou Certificat Médical</t>
  </si>
  <si>
    <t>N° licence FSGT/FFAUFOLEP ou Certificat Médical</t>
  </si>
  <si>
    <t>Vendredi 40 km</t>
  </si>
  <si>
    <t>Vendredi 80 km</t>
  </si>
  <si>
    <t>N° Equipe</t>
  </si>
  <si>
    <t xml:space="preserve">N°Licence ou Certificat Médical </t>
  </si>
  <si>
    <t>Tarifs Vend</t>
  </si>
  <si>
    <t>Tarifs Sam</t>
  </si>
  <si>
    <t>Golf</t>
  </si>
  <si>
    <t>Basket-ball</t>
  </si>
  <si>
    <t xml:space="preserve"> Vendredi midi</t>
  </si>
  <si>
    <t>Samedi midi</t>
  </si>
  <si>
    <t>Délégation</t>
  </si>
  <si>
    <t>Total Frais d'Organisation</t>
  </si>
  <si>
    <t>Index</t>
  </si>
  <si>
    <t>FRAIS D'ORGANISATION</t>
  </si>
  <si>
    <t>Frais d'organisation</t>
  </si>
  <si>
    <t xml:space="preserve">Délégation : </t>
  </si>
  <si>
    <t>SUPPLEMENT POUR LES EPREUVES SUIVANTES</t>
  </si>
  <si>
    <t>Randonnée</t>
  </si>
  <si>
    <t>Rugby Flag</t>
  </si>
  <si>
    <t>INFORMATIONS SUR LA DELEGATION</t>
  </si>
  <si>
    <t>LOGISTIQUE</t>
  </si>
  <si>
    <t>RECAP NOMBRE REPAS SPORTIFS</t>
  </si>
  <si>
    <t>Franck SANTRISSE 0619315442</t>
  </si>
  <si>
    <t>Fabien BENOIT 0684108559</t>
  </si>
  <si>
    <t>Serge LE JEUNE 0625353030</t>
  </si>
  <si>
    <t>Michel MARAVAL 0609995078</t>
  </si>
  <si>
    <t xml:space="preserve">Laurence GAUTIER 0684305730 </t>
  </si>
  <si>
    <t>Pascale ORLIANGE 0676006509</t>
  </si>
  <si>
    <t>Jacqueline GUILLOTIN 0608000581</t>
  </si>
  <si>
    <t>Vincent CORNET 0670747880</t>
  </si>
  <si>
    <t>Robert PENDU 0617384974</t>
  </si>
  <si>
    <t>Didier CARO 0683337267</t>
  </si>
  <si>
    <t>Corinne PATROUILLAULT 0603836106</t>
  </si>
  <si>
    <t>Jean-Paul COTELLE 0676819365</t>
  </si>
  <si>
    <t>Florent GRILLOT 0626560632 - Jean-Christophe RAIN 0660538674</t>
  </si>
  <si>
    <t>Sylvie MANGOLD 0664509621</t>
  </si>
  <si>
    <t>Eric RATIER 0615474511</t>
  </si>
  <si>
    <r>
      <t xml:space="preserve">Le dossier d'inscription complet doit être envoyépar email à l'adresse :  </t>
    </r>
    <r>
      <rPr>
        <b/>
        <sz val="18"/>
        <color rgb="FF0000FF"/>
        <rFont val="Calibri"/>
        <family val="2"/>
      </rPr>
      <t>contact.ungslos@gmail.com</t>
    </r>
  </si>
  <si>
    <t xml:space="preserve"> Et par courrier à l'adresse suivante :</t>
  </si>
  <si>
    <t>17 Allée des Asphodeles - 86240 SMARVES</t>
  </si>
  <si>
    <t>Inscription UNGSLOS - Cz Mme Pascale ORLIANGE</t>
  </si>
  <si>
    <t>MODALITES D'INSCRIPTION</t>
  </si>
  <si>
    <t>INFORMATION IMPORTANTE</t>
  </si>
  <si>
    <t xml:space="preserve">Nombre </t>
  </si>
  <si>
    <t xml:space="preserve">Merci de préciser le nombre de personnes avec menu adapté ainsi que le type (Allergie, Intolérance, Vegan, Halal… ) </t>
  </si>
  <si>
    <t xml:space="preserve">Contraintes </t>
  </si>
  <si>
    <t>Nb de participants sportifs et accompagnants :</t>
  </si>
  <si>
    <t>Nb de participants au Bowling :</t>
  </si>
  <si>
    <t>Nb de participants au Futsal :</t>
  </si>
  <si>
    <t>Nb de participants au Golf vendredi :</t>
  </si>
  <si>
    <t>Nb de participants au Golf samedi :</t>
  </si>
  <si>
    <t>Toute annulation et demande de remboursement devra impérativement 
être accompagnée d'un justificatif.
Aucune annulation au-delà du 15 mai 2019 ne sera prise en compte.</t>
  </si>
  <si>
    <t xml:space="preserve">IMPORTANT :   DATE LIMITE D'INSCRIPTION LE </t>
  </si>
  <si>
    <t>SEXE</t>
  </si>
  <si>
    <t>M</t>
  </si>
  <si>
    <t>F</t>
  </si>
  <si>
    <t>Qualité</t>
  </si>
  <si>
    <t>Agent</t>
  </si>
  <si>
    <t>conjoint</t>
  </si>
  <si>
    <t>Exterieur</t>
  </si>
  <si>
    <t>Enfant</t>
  </si>
  <si>
    <t>Parent</t>
  </si>
  <si>
    <t>Retraité</t>
  </si>
  <si>
    <t>QUALITE</t>
  </si>
  <si>
    <t xml:space="preserve">Qualité </t>
  </si>
  <si>
    <r>
      <t>Equipe</t>
    </r>
    <r>
      <rPr>
        <b/>
        <sz val="10"/>
        <color rgb="FFFF0000"/>
        <rFont val="Calibri"/>
        <family val="2"/>
      </rPr>
      <t xml:space="preserve"> (Inscrire les joueurs par ordre de jeu)</t>
    </r>
  </si>
  <si>
    <t>Basket-Ball</t>
  </si>
  <si>
    <t>OUI *</t>
  </si>
  <si>
    <t>NON *</t>
  </si>
  <si>
    <t>(* Effacer la donnée inexacte merci !)</t>
  </si>
  <si>
    <t>Nb de participants au Tennis :</t>
  </si>
  <si>
    <t xml:space="preserve">A IMPRIMER ET RETOURNER accompagnée
des CERTIFICATS MEDICAUX ou LICENCE et votre REGLEMENT
&gt;&gt; chèque à l'ordre de "UNGSLOS Vichy"
</t>
  </si>
  <si>
    <t>REPAS SPORTIFS ET ACCOMPAGNANTS *</t>
  </si>
  <si>
    <t>**</t>
  </si>
  <si>
    <t>(* les repas du midi au COM sont possibles hors jour de compétition)</t>
  </si>
  <si>
    <t>(** Repas à régler sur place)</t>
  </si>
  <si>
    <t>Détail</t>
  </si>
  <si>
    <t>Mail</t>
  </si>
  <si>
    <t>Contact 1</t>
  </si>
  <si>
    <t>Tél</t>
  </si>
  <si>
    <t>Port</t>
  </si>
  <si>
    <t>Contact 2</t>
  </si>
  <si>
    <t>Dans quelle structure hotelière serez-vous logés</t>
  </si>
  <si>
    <t>Utilisation de la Navette pour le retour de la Soirée de Gala</t>
  </si>
  <si>
    <t>Nb de personnes</t>
  </si>
  <si>
    <t>Date de naissance
(JJ/MM/AAAA)</t>
  </si>
  <si>
    <t>Date de naissance</t>
  </si>
  <si>
    <t>(JJ/MM/AAAA)</t>
  </si>
  <si>
    <t>N° Licence FFG ou Certificat Médical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</si>
</sst>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€&quot;;\-#,##0.00\ &quot;€&quot;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\ [$€-40C];[Red]\-#,##0.00\ [$€-40C]"/>
    <numFmt numFmtId="166" formatCode="#,##0.00\ &quot;€&quot;"/>
  </numFmts>
  <fonts count="4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/>
      <sz val="10"/>
      <name val="Arial"/>
      <family val="2"/>
    </font>
    <font>
      <u/>
      <sz val="11"/>
      <color indexed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u/>
      <sz val="9"/>
      <color indexed="1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1"/>
      <color indexed="4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i/>
      <sz val="14"/>
      <name val="Calibri"/>
      <family val="2"/>
    </font>
    <font>
      <b/>
      <sz val="14"/>
      <color rgb="FFFF0000"/>
      <name val="Calibri"/>
      <family val="2"/>
    </font>
    <font>
      <b/>
      <sz val="11"/>
      <color theme="4" tint="-0.499984740745262"/>
      <name val="Calibri"/>
      <family val="2"/>
    </font>
    <font>
      <sz val="11"/>
      <color theme="1" tint="0.14999847407452621"/>
      <name val="Calibri"/>
      <family val="2"/>
    </font>
    <font>
      <b/>
      <sz val="10"/>
      <name val="Calibri"/>
      <family val="2"/>
      <scheme val="minor"/>
    </font>
    <font>
      <b/>
      <sz val="12"/>
      <color rgb="FF0000FF"/>
      <name val="Calibri"/>
      <family val="2"/>
    </font>
    <font>
      <b/>
      <u/>
      <sz val="14"/>
      <color rgb="FFFF0000"/>
      <name val="Calibri"/>
      <family val="2"/>
    </font>
    <font>
      <b/>
      <sz val="11"/>
      <color rgb="FF0000FF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22"/>
      <color rgb="FF0070C0"/>
      <name val="Arial"/>
      <family val="2"/>
    </font>
    <font>
      <sz val="16"/>
      <color indexed="8"/>
      <name val="Calibri"/>
      <family val="2"/>
    </font>
    <font>
      <b/>
      <sz val="18"/>
      <color rgb="FF0000FF"/>
      <name val="Calibri"/>
      <family val="2"/>
    </font>
    <font>
      <b/>
      <sz val="16"/>
      <color rgb="FF0000FF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4"/>
      <color rgb="FFFF0000"/>
      <name val="Calibri"/>
      <family val="2"/>
    </font>
    <font>
      <b/>
      <u/>
      <sz val="14"/>
      <color indexed="12"/>
      <name val="Calibri"/>
      <family val="2"/>
    </font>
    <font>
      <b/>
      <sz val="14"/>
      <color indexed="12"/>
      <name val="Calibri"/>
      <family val="2"/>
    </font>
    <font>
      <b/>
      <sz val="10"/>
      <color rgb="FFFF0000"/>
      <name val="Calibri"/>
      <family val="2"/>
    </font>
    <font>
      <sz val="11"/>
      <color indexed="8"/>
      <name val="Arial"/>
      <family val="2"/>
    </font>
    <font>
      <b/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4"/>
        <bgColor indexed="46"/>
      </patternFill>
    </fill>
    <fill>
      <patternFill patternType="solid">
        <fgColor indexed="44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rgb="FF00B0F0"/>
        <bgColor indexed="46"/>
      </patternFill>
    </fill>
  </fills>
  <borders count="7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auto="1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6" fillId="0" borderId="0" applyFill="0" applyBorder="0" applyAlignment="0" applyProtection="0"/>
    <xf numFmtId="0" fontId="6" fillId="0" borderId="0" applyNumberFormat="0" applyFill="0" applyBorder="0" applyAlignment="0" applyProtection="0"/>
    <xf numFmtId="43" fontId="2" fillId="0" borderId="0" applyFill="0" applyBorder="0" applyAlignment="0" applyProtection="0"/>
    <xf numFmtId="164" fontId="16" fillId="0" borderId="0" applyFill="0" applyBorder="0" applyAlignment="0" applyProtection="0"/>
    <xf numFmtId="0" fontId="1" fillId="0" borderId="0"/>
    <xf numFmtId="43" fontId="2" fillId="0" borderId="0" applyFill="0" applyBorder="0" applyAlignment="0" applyProtection="0"/>
    <xf numFmtId="164" fontId="16" fillId="0" borderId="0" applyFill="0" applyBorder="0" applyAlignment="0" applyProtection="0"/>
    <xf numFmtId="0" fontId="16" fillId="0" borderId="0"/>
  </cellStyleXfs>
  <cellXfs count="341">
    <xf numFmtId="0" fontId="0" fillId="0" borderId="0" xfId="0"/>
    <xf numFmtId="0" fontId="7" fillId="0" borderId="0" xfId="0" applyFont="1"/>
    <xf numFmtId="14" fontId="7" fillId="0" borderId="0" xfId="0" applyNumberFormat="1" applyFont="1" applyAlignment="1">
      <alignment horizontal="center"/>
    </xf>
    <xf numFmtId="0" fontId="10" fillId="0" borderId="0" xfId="0" applyFont="1"/>
    <xf numFmtId="14" fontId="10" fillId="0" borderId="0" xfId="0" applyNumberFormat="1" applyFont="1" applyBorder="1" applyAlignment="1">
      <alignment vertical="center"/>
    </xf>
    <xf numFmtId="49" fontId="7" fillId="0" borderId="0" xfId="0" applyNumberFormat="1" applyFont="1"/>
    <xf numFmtId="0" fontId="7" fillId="0" borderId="0" xfId="0" applyFont="1" applyAlignment="1"/>
    <xf numFmtId="0" fontId="10" fillId="0" borderId="0" xfId="0" applyFont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/>
    <xf numFmtId="49" fontId="7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14" fontId="7" fillId="0" borderId="0" xfId="0" applyNumberFormat="1" applyFont="1" applyAlignment="1" applyProtection="1">
      <alignment horizontal="center"/>
      <protection locked="0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/>
    <xf numFmtId="2" fontId="10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/>
    <xf numFmtId="0" fontId="10" fillId="0" borderId="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20" fillId="0" borderId="0" xfId="3" applyNumberFormat="1" applyFont="1" applyAlignment="1">
      <alignment horizontal="center"/>
    </xf>
    <xf numFmtId="0" fontId="20" fillId="0" borderId="0" xfId="3" applyNumberFormat="1" applyFont="1" applyAlignment="1"/>
    <xf numFmtId="49" fontId="7" fillId="0" borderId="0" xfId="0" applyNumberFormat="1" applyFont="1" applyProtection="1"/>
    <xf numFmtId="0" fontId="7" fillId="0" borderId="0" xfId="0" applyFont="1" applyProtection="1"/>
    <xf numFmtId="0" fontId="11" fillId="0" borderId="0" xfId="2" applyNumberFormat="1" applyFon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24" fillId="0" borderId="9" xfId="0" applyFont="1" applyFill="1" applyBorder="1" applyAlignment="1" applyProtection="1">
      <alignment horizontal="center" vertical="center"/>
      <protection locked="0"/>
    </xf>
    <xf numFmtId="0" fontId="0" fillId="2" borderId="9" xfId="1" applyNumberFormat="1" applyFont="1" applyFill="1" applyBorder="1" applyAlignment="1" applyProtection="1">
      <alignment horizontal="center" vertical="center"/>
    </xf>
    <xf numFmtId="0" fontId="0" fillId="0" borderId="9" xfId="1" applyNumberFormat="1" applyFont="1" applyFill="1" applyBorder="1" applyAlignment="1" applyProtection="1">
      <alignment horizontal="center" vertical="center"/>
    </xf>
    <xf numFmtId="49" fontId="6" fillId="0" borderId="0" xfId="2" applyNumberFormat="1" applyProtection="1"/>
    <xf numFmtId="49" fontId="7" fillId="0" borderId="0" xfId="0" applyNumberFormat="1" applyFont="1" applyAlignment="1">
      <alignment horizontal="center"/>
    </xf>
    <xf numFmtId="7" fontId="0" fillId="0" borderId="9" xfId="0" applyNumberForma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Fill="1" applyBorder="1" applyProtection="1">
      <protection locked="0"/>
    </xf>
    <xf numFmtId="165" fontId="0" fillId="0" borderId="0" xfId="0" applyNumberForma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164" fontId="0" fillId="2" borderId="0" xfId="1" applyFont="1" applyFill="1" applyBorder="1" applyAlignment="1" applyProtection="1">
      <alignment horizontal="center" vertical="center"/>
    </xf>
    <xf numFmtId="165" fontId="0" fillId="2" borderId="18" xfId="0" applyNumberFormat="1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3" fillId="0" borderId="0" xfId="0" applyFont="1" applyAlignment="1">
      <alignment vertical="center"/>
    </xf>
    <xf numFmtId="14" fontId="0" fillId="0" borderId="0" xfId="0" applyNumberFormat="1" applyBorder="1" applyAlignment="1">
      <alignment vertical="center"/>
    </xf>
    <xf numFmtId="164" fontId="0" fillId="0" borderId="0" xfId="4" applyFont="1" applyFill="1" applyBorder="1" applyAlignment="1" applyProtection="1">
      <alignment vertical="center"/>
    </xf>
    <xf numFmtId="165" fontId="0" fillId="2" borderId="20" xfId="0" applyNumberFormat="1" applyFill="1" applyBorder="1" applyAlignment="1" applyProtection="1">
      <alignment horizontal="center" vertical="center"/>
    </xf>
    <xf numFmtId="165" fontId="0" fillId="2" borderId="9" xfId="0" applyNumberFormat="1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/>
      <protection locked="0"/>
    </xf>
    <xf numFmtId="7" fontId="0" fillId="0" borderId="9" xfId="0" applyNumberFormat="1" applyFont="1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164" fontId="0" fillId="2" borderId="22" xfId="1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0" fontId="32" fillId="0" borderId="0" xfId="0" applyFont="1" applyAlignment="1">
      <alignment vertical="center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24" xfId="0" applyFont="1" applyBorder="1" applyAlignment="1" applyProtection="1">
      <alignment vertical="center"/>
    </xf>
    <xf numFmtId="0" fontId="38" fillId="0" borderId="0" xfId="2" applyNumberFormat="1" applyFont="1" applyFill="1" applyBorder="1" applyAlignment="1" applyProtection="1">
      <protection locked="0"/>
    </xf>
    <xf numFmtId="0" fontId="7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7" fillId="0" borderId="12" xfId="0" applyNumberFormat="1" applyFont="1" applyBorder="1" applyAlignment="1" applyProtection="1">
      <alignment horizontal="center" vertical="center"/>
      <protection locked="0"/>
    </xf>
    <xf numFmtId="14" fontId="29" fillId="0" borderId="1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49" fontId="7" fillId="0" borderId="1" xfId="0" applyNumberFormat="1" applyFont="1" applyBorder="1" applyAlignment="1" applyProtection="1">
      <alignment vertical="center"/>
      <protection locked="0"/>
    </xf>
    <xf numFmtId="49" fontId="7" fillId="0" borderId="12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5" borderId="1" xfId="0" applyFont="1" applyFill="1" applyBorder="1" applyAlignment="1" applyProtection="1">
      <alignment vertical="center"/>
      <protection locked="0"/>
    </xf>
    <xf numFmtId="0" fontId="7" fillId="5" borderId="12" xfId="0" applyFont="1" applyFill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vertical="center"/>
      <protection locked="0"/>
    </xf>
    <xf numFmtId="0" fontId="10" fillId="0" borderId="24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21" fillId="2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4" fillId="2" borderId="0" xfId="0" applyFont="1" applyFill="1" applyAlignment="1" applyProtection="1"/>
    <xf numFmtId="0" fontId="0" fillId="2" borderId="0" xfId="0" applyFill="1" applyAlignment="1" applyProtection="1"/>
    <xf numFmtId="0" fontId="36" fillId="3" borderId="0" xfId="0" applyFont="1" applyFill="1" applyAlignment="1" applyProtection="1">
      <alignment vertical="center"/>
    </xf>
    <xf numFmtId="0" fontId="0" fillId="0" borderId="0" xfId="0" applyFill="1" applyBorder="1" applyProtection="1"/>
    <xf numFmtId="0" fontId="6" fillId="0" borderId="0" xfId="2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34" fillId="2" borderId="0" xfId="0" applyFont="1" applyFill="1" applyBorder="1" applyAlignment="1" applyProtection="1">
      <alignment vertical="center"/>
    </xf>
    <xf numFmtId="0" fontId="9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9" fillId="2" borderId="0" xfId="0" applyFont="1" applyFill="1" applyAlignment="1" applyProtection="1">
      <alignment vertical="center"/>
    </xf>
    <xf numFmtId="0" fontId="18" fillId="0" borderId="8" xfId="0" applyFont="1" applyBorder="1" applyAlignment="1" applyProtection="1">
      <alignment vertical="center"/>
    </xf>
    <xf numFmtId="0" fontId="8" fillId="2" borderId="0" xfId="0" applyFont="1" applyFill="1" applyAlignment="1" applyProtection="1">
      <alignment vertical="center" wrapText="1"/>
    </xf>
    <xf numFmtId="0" fontId="0" fillId="0" borderId="9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8" fillId="0" borderId="0" xfId="0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vertical="center"/>
    </xf>
    <xf numFmtId="0" fontId="0" fillId="2" borderId="0" xfId="1" applyNumberFormat="1" applyFont="1" applyFill="1" applyBorder="1" applyAlignment="1" applyProtection="1">
      <alignment horizontal="center" vertical="center"/>
    </xf>
    <xf numFmtId="164" fontId="0" fillId="2" borderId="0" xfId="1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165" fontId="0" fillId="2" borderId="0" xfId="0" applyNumberForma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26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22" fillId="2" borderId="0" xfId="0" applyFont="1" applyFill="1" applyBorder="1" applyAlignment="1" applyProtection="1">
      <alignment horizontal="center" vertical="center"/>
    </xf>
    <xf numFmtId="164" fontId="0" fillId="2" borderId="0" xfId="1" applyFont="1" applyFill="1" applyBorder="1" applyAlignment="1" applyProtection="1">
      <alignment horizontal="left" vertical="center"/>
    </xf>
    <xf numFmtId="0" fontId="13" fillId="0" borderId="0" xfId="0" applyFont="1" applyAlignment="1" applyProtection="1"/>
    <xf numFmtId="0" fontId="22" fillId="2" borderId="0" xfId="0" applyFont="1" applyFill="1" applyBorder="1" applyAlignment="1" applyProtection="1">
      <alignment vertical="center"/>
    </xf>
    <xf numFmtId="0" fontId="0" fillId="3" borderId="0" xfId="0" applyFill="1" applyAlignment="1" applyProtection="1">
      <alignment horizontal="center"/>
    </xf>
    <xf numFmtId="0" fontId="0" fillId="8" borderId="0" xfId="0" applyFill="1" applyProtection="1"/>
    <xf numFmtId="0" fontId="0" fillId="0" borderId="0" xfId="0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14" fontId="10" fillId="0" borderId="0" xfId="0" applyNumberFormat="1" applyFont="1" applyBorder="1" applyAlignment="1" applyProtection="1">
      <alignment vertical="center"/>
    </xf>
    <xf numFmtId="0" fontId="7" fillId="0" borderId="0" xfId="0" applyNumberFormat="1" applyFont="1" applyAlignment="1" applyProtection="1">
      <alignment horizontal="center"/>
    </xf>
    <xf numFmtId="2" fontId="7" fillId="0" borderId="0" xfId="0" applyNumberFormat="1" applyFont="1" applyAlignment="1" applyProtection="1">
      <alignment horizontal="center"/>
    </xf>
    <xf numFmtId="14" fontId="7" fillId="0" borderId="0" xfId="0" applyNumberFormat="1" applyFont="1" applyAlignment="1" applyProtection="1">
      <alignment horizontal="center"/>
    </xf>
    <xf numFmtId="0" fontId="7" fillId="0" borderId="0" xfId="0" applyNumberFormat="1" applyFont="1" applyAlignment="1" applyProtection="1"/>
    <xf numFmtId="2" fontId="7" fillId="0" borderId="0" xfId="0" applyNumberFormat="1" applyFont="1" applyAlignment="1" applyProtection="1"/>
    <xf numFmtId="0" fontId="10" fillId="0" borderId="9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/>
    <xf numFmtId="0" fontId="10" fillId="0" borderId="0" xfId="0" applyFont="1" applyProtection="1"/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Protection="1"/>
    <xf numFmtId="0" fontId="10" fillId="0" borderId="34" xfId="0" applyFont="1" applyBorder="1" applyProtection="1"/>
    <xf numFmtId="0" fontId="25" fillId="0" borderId="6" xfId="8" applyFont="1" applyFill="1" applyBorder="1" applyAlignment="1" applyProtection="1">
      <alignment horizontal="center" vertical="center"/>
    </xf>
    <xf numFmtId="49" fontId="7" fillId="0" borderId="0" xfId="0" applyNumberFormat="1" applyFont="1" applyAlignment="1" applyProtection="1">
      <alignment horizontal="center"/>
    </xf>
    <xf numFmtId="0" fontId="39" fillId="0" borderId="0" xfId="2" applyNumberFormat="1" applyFont="1" applyFill="1" applyBorder="1" applyAlignment="1" applyProtection="1"/>
    <xf numFmtId="49" fontId="7" fillId="0" borderId="0" xfId="0" applyNumberFormat="1" applyFont="1" applyAlignment="1" applyProtection="1"/>
    <xf numFmtId="0" fontId="11" fillId="0" borderId="41" xfId="2" applyNumberFormat="1" applyFont="1" applyFill="1" applyBorder="1" applyAlignment="1" applyProtection="1"/>
    <xf numFmtId="0" fontId="11" fillId="0" borderId="39" xfId="2" applyNumberFormat="1" applyFont="1" applyFill="1" applyBorder="1" applyAlignment="1" applyProtection="1"/>
    <xf numFmtId="0" fontId="0" fillId="0" borderId="0" xfId="0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15" fillId="0" borderId="25" xfId="0" applyFont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32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15" fillId="0" borderId="34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7" fontId="0" fillId="0" borderId="0" xfId="0" applyNumberFormat="1" applyFill="1" applyBorder="1" applyAlignment="1" applyProtection="1">
      <alignment horizontal="center" vertical="center"/>
    </xf>
    <xf numFmtId="165" fontId="19" fillId="0" borderId="0" xfId="0" applyNumberFormat="1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164" fontId="0" fillId="2" borderId="24" xfId="1" applyFont="1" applyFill="1" applyBorder="1" applyAlignment="1" applyProtection="1">
      <alignment horizontal="left" vertical="center"/>
    </xf>
    <xf numFmtId="0" fontId="3" fillId="2" borderId="24" xfId="0" applyFont="1" applyFill="1" applyBorder="1" applyAlignment="1" applyProtection="1">
      <alignment horizontal="right" vertical="center"/>
    </xf>
    <xf numFmtId="0" fontId="17" fillId="2" borderId="0" xfId="0" applyFont="1" applyFill="1" applyProtection="1"/>
    <xf numFmtId="0" fontId="6" fillId="7" borderId="9" xfId="2" applyFill="1" applyBorder="1" applyAlignment="1" applyProtection="1">
      <alignment vertical="center"/>
      <protection locked="0"/>
    </xf>
    <xf numFmtId="0" fontId="6" fillId="7" borderId="18" xfId="2" applyFill="1" applyBorder="1" applyAlignment="1" applyProtection="1">
      <alignment vertical="center"/>
      <protection locked="0"/>
    </xf>
    <xf numFmtId="0" fontId="4" fillId="0" borderId="0" xfId="0" applyFont="1"/>
    <xf numFmtId="0" fontId="14" fillId="0" borderId="3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14" fontId="14" fillId="0" borderId="1" xfId="0" applyNumberFormat="1" applyFont="1" applyBorder="1" applyAlignment="1" applyProtection="1">
      <alignment horizontal="center" vertical="center" wrapText="1"/>
    </xf>
    <xf numFmtId="0" fontId="14" fillId="0" borderId="1" xfId="0" applyNumberFormat="1" applyFont="1" applyBorder="1" applyAlignment="1" applyProtection="1">
      <alignment horizontal="center" vertical="center" wrapText="1"/>
    </xf>
    <xf numFmtId="49" fontId="14" fillId="0" borderId="1" xfId="0" applyNumberFormat="1" applyFont="1" applyBorder="1" applyAlignment="1" applyProtection="1">
      <alignment horizontal="center" vertical="center" wrapText="1"/>
    </xf>
    <xf numFmtId="49" fontId="14" fillId="0" borderId="3" xfId="0" applyNumberFormat="1" applyFont="1" applyBorder="1" applyAlignment="1" applyProtection="1">
      <alignment horizontal="center" vertical="center" wrapText="1"/>
    </xf>
    <xf numFmtId="14" fontId="14" fillId="0" borderId="11" xfId="0" applyNumberFormat="1" applyFont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 wrapText="1"/>
    </xf>
    <xf numFmtId="2" fontId="14" fillId="0" borderId="14" xfId="0" applyNumberFormat="1" applyFont="1" applyBorder="1" applyAlignment="1" applyProtection="1">
      <alignment horizontal="center" vertical="center"/>
    </xf>
    <xf numFmtId="2" fontId="14" fillId="0" borderId="1" xfId="0" applyNumberFormat="1" applyFont="1" applyBorder="1" applyAlignment="1" applyProtection="1">
      <alignment horizontal="center" vertical="center" wrapText="1"/>
    </xf>
    <xf numFmtId="14" fontId="14" fillId="0" borderId="1" xfId="0" applyNumberFormat="1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NumberFormat="1" applyFont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center" vertical="center"/>
    </xf>
    <xf numFmtId="14" fontId="14" fillId="0" borderId="20" xfId="0" applyNumberFormat="1" applyFont="1" applyBorder="1" applyAlignment="1" applyProtection="1">
      <alignment horizontal="center" vertical="center" wrapText="1"/>
    </xf>
    <xf numFmtId="0" fontId="14" fillId="0" borderId="20" xfId="0" applyNumberFormat="1" applyFont="1" applyBorder="1" applyAlignment="1" applyProtection="1">
      <alignment horizontal="center" vertical="center"/>
    </xf>
    <xf numFmtId="2" fontId="14" fillId="0" borderId="1" xfId="0" applyNumberFormat="1" applyFont="1" applyBorder="1" applyAlignment="1" applyProtection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5" fillId="0" borderId="38" xfId="3" applyNumberFormat="1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vertical="center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Protection="1"/>
    <xf numFmtId="0" fontId="0" fillId="2" borderId="17" xfId="0" applyFill="1" applyBorder="1" applyProtection="1"/>
    <xf numFmtId="0" fontId="0" fillId="2" borderId="15" xfId="0" applyFill="1" applyBorder="1" applyAlignment="1" applyProtection="1">
      <alignment vertical="center"/>
    </xf>
    <xf numFmtId="164" fontId="0" fillId="0" borderId="42" xfId="4" applyFont="1" applyFill="1" applyBorder="1" applyAlignment="1" applyProtection="1">
      <alignment horizontal="center" vertical="center"/>
    </xf>
    <xf numFmtId="0" fontId="41" fillId="0" borderId="0" xfId="0" applyFont="1"/>
    <xf numFmtId="14" fontId="14" fillId="0" borderId="0" xfId="0" applyNumberFormat="1" applyFont="1" applyBorder="1" applyAlignment="1" applyProtection="1">
      <alignment horizontal="center" vertical="center" wrapText="1"/>
    </xf>
    <xf numFmtId="0" fontId="14" fillId="0" borderId="24" xfId="0" applyNumberFormat="1" applyFont="1" applyBorder="1" applyAlignment="1" applyProtection="1">
      <alignment horizontal="center" vertical="center" wrapText="1"/>
    </xf>
    <xf numFmtId="0" fontId="14" fillId="0" borderId="21" xfId="0" applyFont="1" applyBorder="1" applyAlignment="1" applyProtection="1">
      <alignment horizontal="center" vertical="center"/>
    </xf>
    <xf numFmtId="2" fontId="14" fillId="0" borderId="22" xfId="0" applyNumberFormat="1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47" xfId="0" applyFont="1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48" xfId="0" applyFont="1" applyBorder="1" applyAlignment="1" applyProtection="1">
      <alignment horizontal="center" vertical="center"/>
    </xf>
    <xf numFmtId="0" fontId="6" fillId="6" borderId="49" xfId="2" applyFill="1" applyBorder="1" applyAlignment="1" applyProtection="1">
      <alignment vertical="center"/>
    </xf>
    <xf numFmtId="0" fontId="0" fillId="0" borderId="24" xfId="0" applyFill="1" applyBorder="1" applyAlignment="1" applyProtection="1">
      <alignment horizontal="center" vertical="center"/>
    </xf>
    <xf numFmtId="7" fontId="0" fillId="0" borderId="24" xfId="0" applyNumberFormat="1" applyFill="1" applyBorder="1" applyAlignment="1" applyProtection="1">
      <alignment horizontal="center" vertical="center"/>
    </xf>
    <xf numFmtId="164" fontId="0" fillId="0" borderId="50" xfId="0" applyNumberFormat="1" applyBorder="1" applyAlignment="1" applyProtection="1">
      <alignment vertical="center"/>
    </xf>
    <xf numFmtId="0" fontId="0" fillId="5" borderId="24" xfId="0" applyFill="1" applyBorder="1" applyAlignment="1" applyProtection="1">
      <alignment horizontal="center" vertical="center"/>
    </xf>
    <xf numFmtId="164" fontId="12" fillId="0" borderId="54" xfId="0" applyNumberFormat="1" applyFont="1" applyBorder="1" applyAlignment="1" applyProtection="1">
      <alignment vertical="center"/>
    </xf>
    <xf numFmtId="164" fontId="13" fillId="0" borderId="50" xfId="0" applyNumberFormat="1" applyFont="1" applyBorder="1" applyAlignment="1" applyProtection="1">
      <alignment vertical="center"/>
    </xf>
    <xf numFmtId="166" fontId="12" fillId="0" borderId="59" xfId="0" applyNumberFormat="1" applyFont="1" applyBorder="1" applyAlignment="1" applyProtection="1">
      <alignment vertical="center"/>
    </xf>
    <xf numFmtId="0" fontId="0" fillId="0" borderId="56" xfId="0" applyFont="1" applyBorder="1" applyAlignment="1" applyProtection="1">
      <alignment vertical="center"/>
    </xf>
    <xf numFmtId="0" fontId="0" fillId="2" borderId="25" xfId="0" applyFill="1" applyBorder="1" applyAlignment="1" applyProtection="1">
      <alignment horizontal="right" vertical="center"/>
    </xf>
    <xf numFmtId="0" fontId="0" fillId="2" borderId="28" xfId="0" applyFill="1" applyBorder="1" applyAlignment="1" applyProtection="1">
      <alignment horizontal="right" vertical="center"/>
    </xf>
    <xf numFmtId="0" fontId="0" fillId="2" borderId="30" xfId="0" applyFill="1" applyBorder="1" applyAlignment="1" applyProtection="1">
      <alignment horizontal="right" vertical="center"/>
    </xf>
    <xf numFmtId="0" fontId="0" fillId="2" borderId="0" xfId="0" applyFill="1" applyAlignment="1" applyProtection="1">
      <alignment horizontal="right" vertical="center"/>
    </xf>
    <xf numFmtId="14" fontId="14" fillId="0" borderId="5" xfId="0" applyNumberFormat="1" applyFont="1" applyBorder="1" applyAlignment="1" applyProtection="1">
      <alignment horizontal="center" wrapText="1"/>
    </xf>
    <xf numFmtId="0" fontId="42" fillId="0" borderId="3" xfId="0" applyFont="1" applyBorder="1" applyAlignment="1" applyProtection="1">
      <alignment horizontal="center" vertical="top" wrapText="1"/>
    </xf>
    <xf numFmtId="0" fontId="10" fillId="0" borderId="2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9" fillId="9" borderId="0" xfId="0" applyFont="1" applyFill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49" fontId="0" fillId="2" borderId="24" xfId="0" applyNumberFormat="1" applyFill="1" applyBorder="1" applyAlignment="1" applyProtection="1">
      <alignment horizontal="left"/>
      <protection locked="0"/>
    </xf>
    <xf numFmtId="49" fontId="29" fillId="2" borderId="24" xfId="0" applyNumberFormat="1" applyFont="1" applyFill="1" applyBorder="1" applyAlignment="1" applyProtection="1">
      <alignment horizontal="left"/>
      <protection locked="0"/>
    </xf>
    <xf numFmtId="0" fontId="0" fillId="2" borderId="24" xfId="0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right" vertical="center"/>
    </xf>
    <xf numFmtId="0" fontId="6" fillId="2" borderId="24" xfId="2" applyNumberFormat="1" applyFill="1" applyBorder="1" applyAlignment="1" applyProtection="1">
      <alignment horizontal="left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0" fillId="2" borderId="24" xfId="0" applyFont="1" applyFill="1" applyBorder="1" applyAlignment="1" applyProtection="1">
      <alignment horizontal="left" vertical="center"/>
    </xf>
    <xf numFmtId="14" fontId="37" fillId="2" borderId="15" xfId="0" applyNumberFormat="1" applyFont="1" applyFill="1" applyBorder="1" applyAlignment="1" applyProtection="1">
      <alignment horizontal="center" vertical="center"/>
    </xf>
    <xf numFmtId="14" fontId="37" fillId="2" borderId="17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left" vertical="center"/>
    </xf>
    <xf numFmtId="0" fontId="9" fillId="3" borderId="0" xfId="0" applyFont="1" applyFill="1" applyAlignment="1" applyProtection="1">
      <alignment horizontal="left" vertical="center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left" vertical="center"/>
    </xf>
    <xf numFmtId="0" fontId="35" fillId="3" borderId="0" xfId="0" applyFont="1" applyFill="1" applyAlignment="1" applyProtection="1">
      <alignment horizontal="left" vertical="center"/>
    </xf>
    <xf numFmtId="0" fontId="0" fillId="0" borderId="47" xfId="0" applyFont="1" applyBorder="1" applyAlignment="1" applyProtection="1">
      <alignment horizontal="center" vertical="center"/>
    </xf>
    <xf numFmtId="0" fontId="0" fillId="0" borderId="48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164" fontId="0" fillId="0" borderId="42" xfId="0" applyNumberFormat="1" applyBorder="1" applyAlignment="1" applyProtection="1">
      <alignment horizontal="center" vertical="center"/>
    </xf>
    <xf numFmtId="164" fontId="0" fillId="0" borderId="50" xfId="0" applyNumberForma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56" xfId="0" applyFont="1" applyBorder="1" applyAlignment="1" applyProtection="1">
      <alignment vertical="center"/>
    </xf>
    <xf numFmtId="0" fontId="0" fillId="0" borderId="42" xfId="0" applyFont="1" applyBorder="1" applyAlignment="1" applyProtection="1">
      <alignment vertical="center"/>
    </xf>
    <xf numFmtId="0" fontId="3" fillId="0" borderId="68" xfId="0" applyFont="1" applyBorder="1" applyAlignment="1" applyProtection="1">
      <alignment horizontal="center" vertical="center"/>
    </xf>
    <xf numFmtId="0" fontId="3" fillId="0" borderId="70" xfId="0" applyFont="1" applyBorder="1" applyAlignment="1" applyProtection="1">
      <alignment horizontal="center" vertical="center"/>
    </xf>
    <xf numFmtId="164" fontId="0" fillId="0" borderId="3" xfId="0" applyNumberFormat="1" applyBorder="1" applyAlignment="1" applyProtection="1">
      <alignment vertical="center"/>
    </xf>
    <xf numFmtId="164" fontId="0" fillId="0" borderId="63" xfId="0" applyNumberFormat="1" applyBorder="1" applyAlignment="1" applyProtection="1">
      <alignment vertical="center"/>
    </xf>
    <xf numFmtId="164" fontId="0" fillId="0" borderId="42" xfId="0" applyNumberFormat="1" applyBorder="1" applyAlignment="1" applyProtection="1">
      <alignment vertical="center"/>
    </xf>
    <xf numFmtId="164" fontId="0" fillId="0" borderId="50" xfId="0" applyNumberFormat="1" applyBorder="1" applyAlignment="1" applyProtection="1">
      <alignment vertical="center"/>
    </xf>
    <xf numFmtId="0" fontId="0" fillId="0" borderId="60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3" fillId="0" borderId="69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66" xfId="0" applyFont="1" applyBorder="1" applyAlignment="1" applyProtection="1">
      <alignment horizontal="center" vertical="center"/>
    </xf>
    <xf numFmtId="0" fontId="12" fillId="4" borderId="57" xfId="0" applyFont="1" applyFill="1" applyBorder="1" applyAlignment="1" applyProtection="1">
      <alignment horizontal="center" vertical="center" wrapText="1"/>
    </xf>
    <xf numFmtId="0" fontId="12" fillId="4" borderId="52" xfId="0" applyFont="1" applyFill="1" applyBorder="1" applyAlignment="1" applyProtection="1">
      <alignment horizontal="center" vertical="center" wrapText="1"/>
    </xf>
    <xf numFmtId="0" fontId="12" fillId="4" borderId="58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 applyProtection="1">
      <alignment horizontal="center" vertical="center" wrapText="1"/>
    </xf>
    <xf numFmtId="0" fontId="27" fillId="0" borderId="16" xfId="0" applyFont="1" applyBorder="1" applyAlignment="1" applyProtection="1">
      <alignment horizontal="center" vertical="center" wrapText="1"/>
    </xf>
    <xf numFmtId="0" fontId="27" fillId="0" borderId="17" xfId="0" applyFont="1" applyBorder="1" applyAlignment="1" applyProtection="1">
      <alignment horizontal="center" vertical="center" wrapText="1"/>
    </xf>
    <xf numFmtId="0" fontId="12" fillId="4" borderId="61" xfId="0" applyFont="1" applyFill="1" applyBorder="1" applyAlignment="1" applyProtection="1">
      <alignment horizontal="center" vertical="center" wrapText="1"/>
    </xf>
    <xf numFmtId="164" fontId="15" fillId="0" borderId="62" xfId="0" applyNumberFormat="1" applyFont="1" applyBorder="1" applyAlignment="1" applyProtection="1">
      <alignment horizontal="center" vertical="center"/>
    </xf>
    <xf numFmtId="164" fontId="15" fillId="0" borderId="54" xfId="0" applyNumberFormat="1" applyFont="1" applyBorder="1" applyAlignment="1" applyProtection="1">
      <alignment horizontal="center" vertical="center"/>
    </xf>
    <xf numFmtId="0" fontId="23" fillId="0" borderId="64" xfId="0" applyFont="1" applyBorder="1" applyAlignment="1" applyProtection="1">
      <alignment horizontal="center" vertical="center"/>
    </xf>
    <xf numFmtId="0" fontId="23" fillId="0" borderId="65" xfId="0" applyFont="1" applyBorder="1" applyAlignment="1" applyProtection="1">
      <alignment horizontal="center" vertical="center"/>
    </xf>
    <xf numFmtId="0" fontId="23" fillId="0" borderId="6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164" fontId="12" fillId="0" borderId="62" xfId="0" applyNumberFormat="1" applyFont="1" applyBorder="1" applyAlignment="1" applyProtection="1">
      <alignment horizontal="center" vertical="center"/>
    </xf>
    <xf numFmtId="164" fontId="12" fillId="0" borderId="54" xfId="0" applyNumberFormat="1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vertical="center" wrapText="1"/>
    </xf>
    <xf numFmtId="0" fontId="0" fillId="0" borderId="60" xfId="0" applyFont="1" applyBorder="1" applyAlignment="1" applyProtection="1">
      <alignment vertical="center" wrapText="1"/>
    </xf>
    <xf numFmtId="0" fontId="31" fillId="0" borderId="43" xfId="0" applyFont="1" applyBorder="1" applyAlignment="1" applyProtection="1">
      <alignment horizontal="center" vertical="center"/>
    </xf>
    <xf numFmtId="0" fontId="31" fillId="0" borderId="44" xfId="0" applyFont="1" applyBorder="1" applyAlignment="1" applyProtection="1">
      <alignment horizontal="center" vertical="center"/>
    </xf>
    <xf numFmtId="0" fontId="31" fillId="0" borderId="4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30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vertical="center"/>
    </xf>
    <xf numFmtId="0" fontId="3" fillId="0" borderId="52" xfId="0" applyFont="1" applyBorder="1" applyAlignment="1" applyProtection="1">
      <alignment vertical="center"/>
    </xf>
    <xf numFmtId="0" fontId="3" fillId="0" borderId="53" xfId="0" applyFont="1" applyBorder="1" applyAlignment="1" applyProtection="1">
      <alignment vertical="center"/>
    </xf>
    <xf numFmtId="0" fontId="8" fillId="2" borderId="55" xfId="0" applyFont="1" applyFill="1" applyBorder="1" applyAlignment="1" applyProtection="1">
      <alignment vertical="center" wrapText="1"/>
    </xf>
    <xf numFmtId="0" fontId="8" fillId="2" borderId="56" xfId="0" applyFont="1" applyFill="1" applyBorder="1" applyAlignment="1" applyProtection="1">
      <alignment vertical="center" wrapText="1"/>
    </xf>
    <xf numFmtId="0" fontId="8" fillId="2" borderId="42" xfId="0" applyFont="1" applyFill="1" applyBorder="1" applyAlignment="1" applyProtection="1">
      <alignment horizontal="center" vertical="center"/>
    </xf>
    <xf numFmtId="166" fontId="8" fillId="2" borderId="21" xfId="4" applyNumberFormat="1" applyFont="1" applyFill="1" applyBorder="1" applyAlignment="1" applyProtection="1">
      <alignment horizontal="center" vertical="center"/>
    </xf>
    <xf numFmtId="166" fontId="8" fillId="2" borderId="22" xfId="4" applyNumberFormat="1" applyFont="1" applyFill="1" applyBorder="1" applyAlignment="1" applyProtection="1">
      <alignment horizontal="center" vertical="center"/>
    </xf>
    <xf numFmtId="0" fontId="28" fillId="0" borderId="43" xfId="0" applyFont="1" applyBorder="1" applyAlignment="1" applyProtection="1">
      <alignment horizontal="center" wrapText="1"/>
    </xf>
    <xf numFmtId="0" fontId="28" fillId="0" borderId="44" xfId="0" applyFont="1" applyBorder="1" applyAlignment="1" applyProtection="1">
      <alignment horizontal="center" wrapText="1"/>
    </xf>
    <xf numFmtId="0" fontId="28" fillId="0" borderId="45" xfId="0" applyFont="1" applyBorder="1" applyAlignment="1" applyProtection="1">
      <alignment horizontal="center" wrapText="1"/>
    </xf>
    <xf numFmtId="14" fontId="14" fillId="0" borderId="5" xfId="0" applyNumberFormat="1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14" fontId="14" fillId="0" borderId="2" xfId="0" applyNumberFormat="1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14" fillId="0" borderId="36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13" xfId="0" applyNumberFormat="1" applyFont="1" applyBorder="1" applyAlignment="1" applyProtection="1">
      <alignment horizontal="center" vertical="center" wrapText="1"/>
    </xf>
    <xf numFmtId="0" fontId="14" fillId="0" borderId="10" xfId="0" applyNumberFormat="1" applyFont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/>
    </xf>
    <xf numFmtId="0" fontId="38" fillId="0" borderId="0" xfId="2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 vertical="center" wrapText="1"/>
    </xf>
    <xf numFmtId="14" fontId="14" fillId="0" borderId="37" xfId="0" applyNumberFormat="1" applyFont="1" applyBorder="1" applyAlignment="1">
      <alignment horizontal="center" vertical="center" wrapText="1"/>
    </xf>
    <xf numFmtId="14" fontId="14" fillId="0" borderId="40" xfId="0" applyNumberFormat="1" applyFont="1" applyBorder="1" applyAlignment="1">
      <alignment horizontal="center" vertical="center" wrapText="1"/>
    </xf>
    <xf numFmtId="14" fontId="14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 applyProtection="1">
      <alignment horizontal="center" vertical="center"/>
      <protection locked="0"/>
    </xf>
    <xf numFmtId="0" fontId="14" fillId="0" borderId="24" xfId="0" applyNumberFormat="1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center" vertical="center" wrapText="1"/>
    </xf>
  </cellXfs>
  <cellStyles count="9">
    <cellStyle name="Euro" xfId="1" xr:uid="{00000000-0005-0000-0000-000000000000}"/>
    <cellStyle name="Lien hypertexte" xfId="2" builtinId="8"/>
    <cellStyle name="Milliers" xfId="3" builtinId="3"/>
    <cellStyle name="Milliers 2" xfId="6" xr:uid="{00000000-0005-0000-0000-000003000000}"/>
    <cellStyle name="Monétaire" xfId="4" builtinId="4"/>
    <cellStyle name="Monétaire 2" xfId="7" xr:uid="{00000000-0005-0000-0000-000005000000}"/>
    <cellStyle name="Normal" xfId="0" builtinId="0"/>
    <cellStyle name="Normal 2" xfId="8" xr:uid="{00000000-0005-0000-0000-000007000000}"/>
    <cellStyle name="Normal 3" xfId="5" xr:uid="{00000000-0005-0000-0000-000008000000}"/>
  </cellStyles>
  <dxfs count="0"/>
  <tableStyles count="0" defaultTableStyle="TableStyleMedium9" defaultPivotStyle="PivotStyleLight16"/>
  <colors>
    <mruColors>
      <color rgb="FFCCCCFF"/>
      <color rgb="FF0000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1663064</xdr:colOff>
      <xdr:row>0</xdr:row>
      <xdr:rowOff>9525</xdr:rowOff>
    </xdr:from>
    <xdr:to>
      <xdr:col>4</xdr:col>
      <xdr:colOff>800099</xdr:colOff>
      <xdr:row>2</xdr:row>
      <xdr:rowOff>9525</xdr:rowOff>
    </xdr:to>
    <xdr:sp macro="" textlink="" fLocksText="0">
      <xdr:nvSpPr>
        <xdr:cNvPr id="2049" name="Rectangle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>
          <a:spLocks noChangeArrowheads="1"/>
        </xdr:cNvSpPr>
      </xdr:nvSpPr>
      <xdr:spPr bwMode="auto">
        <a:xfrm>
          <a:off x="3825239" y="9525"/>
          <a:ext cx="2794635" cy="495300"/>
        </a:xfrm>
        <a:prstGeom prst="rect">
          <a:avLst/>
        </a:prstGeom>
        <a:solidFill>
          <a:srgbClr val="B3A2C7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algn="ctr" rtl="0">
            <a:defRPr sz="1000"/>
          </a:pPr>
          <a:r>
            <a:rPr lang="fr-FR" sz="2400" b="1" i="0" u="none" strike="noStrike" baseline="0">
              <a:solidFill>
                <a:srgbClr val="FFFFFF"/>
              </a:solidFill>
              <a:latin typeface="Calibri"/>
            </a:rPr>
            <a:t>Athlétisme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1931670</xdr:colOff>
      <xdr:row>0</xdr:row>
      <xdr:rowOff>0</xdr:rowOff>
    </xdr:from>
    <xdr:to>
      <xdr:col>6</xdr:col>
      <xdr:colOff>0</xdr:colOff>
      <xdr:row>2</xdr:row>
      <xdr:rowOff>0</xdr:rowOff>
    </xdr:to>
    <xdr:sp macro="" textlink="" fLocksText="0">
      <xdr:nvSpPr>
        <xdr:cNvPr id="17409" name="Rectangle 1">
          <a:extLst>
            <a:ext uri="{FF2B5EF4-FFF2-40B4-BE49-F238E27FC236}">
              <a16:creationId xmlns:a16="http://schemas.microsoft.com/office/drawing/2014/main" id="{00000000-0008-0000-0B00-000001440000}"/>
            </a:ext>
          </a:extLst>
        </xdr:cNvPr>
        <xdr:cNvSpPr>
          <a:spLocks noChangeArrowheads="1"/>
        </xdr:cNvSpPr>
      </xdr:nvSpPr>
      <xdr:spPr bwMode="auto">
        <a:xfrm>
          <a:off x="4093845" y="0"/>
          <a:ext cx="4450080" cy="495300"/>
        </a:xfrm>
        <a:prstGeom prst="rect">
          <a:avLst/>
        </a:prstGeom>
        <a:solidFill>
          <a:srgbClr val="B3A2C7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algn="ctr" rtl="0">
            <a:defRPr sz="1000"/>
          </a:pPr>
          <a:r>
            <a:rPr lang="fr-FR" sz="2400" b="1" i="0" u="none" strike="noStrike" baseline="0">
              <a:solidFill>
                <a:srgbClr val="FFFFFF"/>
              </a:solidFill>
              <a:latin typeface="Calibri"/>
            </a:rPr>
            <a:t>Pétanque TRIPLETTE MIXTE</a:t>
          </a:r>
        </a:p>
      </xdr:txBody>
    </xdr:sp>
    <xdr:clientData/>
  </xdr:twoCellAnchor>
  <xdr:twoCellAnchor>
    <xdr:from>
      <xdr:col>2</xdr:col>
      <xdr:colOff>0</xdr:colOff>
      <xdr:row>28</xdr:row>
      <xdr:rowOff>19050</xdr:rowOff>
    </xdr:from>
    <xdr:to>
      <xdr:col>6</xdr:col>
      <xdr:colOff>9525</xdr:colOff>
      <xdr:row>30</xdr:row>
      <xdr:rowOff>9524</xdr:rowOff>
    </xdr:to>
    <xdr:sp macro="" textlink="" fLocksText="0">
      <xdr:nvSpPr>
        <xdr:cNvPr id="17411" name="Rectangle 5">
          <a:extLst>
            <a:ext uri="{FF2B5EF4-FFF2-40B4-BE49-F238E27FC236}">
              <a16:creationId xmlns:a16="http://schemas.microsoft.com/office/drawing/2014/main" id="{00000000-0008-0000-0B00-000003440000}"/>
            </a:ext>
          </a:extLst>
        </xdr:cNvPr>
        <xdr:cNvSpPr>
          <a:spLocks noChangeArrowheads="1"/>
        </xdr:cNvSpPr>
      </xdr:nvSpPr>
      <xdr:spPr bwMode="auto">
        <a:xfrm>
          <a:off x="4095750" y="7210425"/>
          <a:ext cx="4457700" cy="485774"/>
        </a:xfrm>
        <a:prstGeom prst="rect">
          <a:avLst/>
        </a:prstGeom>
        <a:solidFill>
          <a:srgbClr val="B3A2C7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algn="ctr" rtl="0">
            <a:defRPr sz="1000"/>
          </a:pPr>
          <a:r>
            <a:rPr lang="fr-FR" sz="2400" b="1" i="0" u="none" strike="noStrike" baseline="0">
              <a:solidFill>
                <a:srgbClr val="FFFFFF"/>
              </a:solidFill>
              <a:latin typeface="Calibri"/>
            </a:rPr>
            <a:t>Pétanque DOUBLETTE FEMMES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1924051</xdr:colOff>
      <xdr:row>0</xdr:row>
      <xdr:rowOff>9525</xdr:rowOff>
    </xdr:from>
    <xdr:to>
      <xdr:col>5</xdr:col>
      <xdr:colOff>19051</xdr:colOff>
      <xdr:row>2</xdr:row>
      <xdr:rowOff>0</xdr:rowOff>
    </xdr:to>
    <xdr:sp macro="" textlink="" fLocksText="0">
      <xdr:nvSpPr>
        <xdr:cNvPr id="18433" name="Rectangle 1">
          <a:extLst>
            <a:ext uri="{FF2B5EF4-FFF2-40B4-BE49-F238E27FC236}">
              <a16:creationId xmlns:a16="http://schemas.microsoft.com/office/drawing/2014/main" id="{00000000-0008-0000-0C00-000001480000}"/>
            </a:ext>
          </a:extLst>
        </xdr:cNvPr>
        <xdr:cNvSpPr>
          <a:spLocks noChangeArrowheads="1"/>
        </xdr:cNvSpPr>
      </xdr:nvSpPr>
      <xdr:spPr bwMode="auto">
        <a:xfrm>
          <a:off x="4086226" y="9525"/>
          <a:ext cx="4229100" cy="485775"/>
        </a:xfrm>
        <a:prstGeom prst="rect">
          <a:avLst/>
        </a:prstGeom>
        <a:solidFill>
          <a:srgbClr val="B3A2C7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algn="ctr" rtl="0">
            <a:defRPr sz="1000"/>
          </a:pPr>
          <a:r>
            <a:rPr lang="fr-FR" sz="2400" b="1" i="0" u="none" strike="noStrike" baseline="0">
              <a:solidFill>
                <a:srgbClr val="FFFFFF"/>
              </a:solidFill>
              <a:latin typeface="Calibri"/>
            </a:rPr>
            <a:t>Randonnée pédestre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1</xdr:rowOff>
    </xdr:from>
    <xdr:to>
      <xdr:col>5</xdr:col>
      <xdr:colOff>9525</xdr:colOff>
      <xdr:row>2</xdr:row>
      <xdr:rowOff>0</xdr:rowOff>
    </xdr:to>
    <xdr:sp macro="" textlink="" fLocksText="0">
      <xdr:nvSpPr>
        <xdr:cNvPr id="19457" name="Rectangle 1">
          <a:extLst>
            <a:ext uri="{FF2B5EF4-FFF2-40B4-BE49-F238E27FC236}">
              <a16:creationId xmlns:a16="http://schemas.microsoft.com/office/drawing/2014/main" id="{00000000-0008-0000-0D00-0000014C0000}"/>
            </a:ext>
          </a:extLst>
        </xdr:cNvPr>
        <xdr:cNvSpPr>
          <a:spLocks noChangeArrowheads="1"/>
        </xdr:cNvSpPr>
      </xdr:nvSpPr>
      <xdr:spPr bwMode="auto">
        <a:xfrm>
          <a:off x="4105275" y="1"/>
          <a:ext cx="3600450" cy="495299"/>
        </a:xfrm>
        <a:prstGeom prst="rect">
          <a:avLst/>
        </a:prstGeom>
        <a:solidFill>
          <a:srgbClr val="B3A2C7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algn="ctr" rtl="0">
            <a:defRPr sz="1000"/>
          </a:pPr>
          <a:r>
            <a:rPr lang="fr-FR" sz="2400" b="1" i="0" u="none" strike="noStrike" baseline="0">
              <a:solidFill>
                <a:srgbClr val="FFFFFF"/>
              </a:solidFill>
              <a:latin typeface="Calibri"/>
            </a:rPr>
            <a:t>Rugby flag MIXTE (7x7)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4</xdr:col>
      <xdr:colOff>800099</xdr:colOff>
      <xdr:row>2</xdr:row>
      <xdr:rowOff>0</xdr:rowOff>
    </xdr:to>
    <xdr:sp macro="" textlink="" fLocksText="0">
      <xdr:nvSpPr>
        <xdr:cNvPr id="6145" name="Rectangle 1">
          <a:extLst>
            <a:ext uri="{FF2B5EF4-FFF2-40B4-BE49-F238E27FC236}">
              <a16:creationId xmlns:a16="http://schemas.microsoft.com/office/drawing/2014/main" id="{00000000-0008-0000-0E00-000001180000}"/>
            </a:ext>
          </a:extLst>
        </xdr:cNvPr>
        <xdr:cNvSpPr>
          <a:spLocks noChangeArrowheads="1"/>
        </xdr:cNvSpPr>
      </xdr:nvSpPr>
      <xdr:spPr bwMode="auto">
        <a:xfrm>
          <a:off x="4095750" y="0"/>
          <a:ext cx="3600449" cy="495300"/>
        </a:xfrm>
        <a:prstGeom prst="rect">
          <a:avLst/>
        </a:prstGeom>
        <a:solidFill>
          <a:srgbClr val="B3A2C7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algn="ctr" rtl="0">
            <a:defRPr sz="1000"/>
          </a:pPr>
          <a:r>
            <a:rPr lang="fr-FR" sz="2400" b="1" i="0" u="none" strike="noStrike" baseline="0">
              <a:solidFill>
                <a:srgbClr val="FFFFFF"/>
              </a:solidFill>
              <a:latin typeface="Calibri"/>
            </a:rPr>
            <a:t>Tennis individuel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7621</xdr:colOff>
      <xdr:row>0</xdr:row>
      <xdr:rowOff>9525</xdr:rowOff>
    </xdr:from>
    <xdr:to>
      <xdr:col>6</xdr:col>
      <xdr:colOff>0</xdr:colOff>
      <xdr:row>2</xdr:row>
      <xdr:rowOff>0</xdr:rowOff>
    </xdr:to>
    <xdr:sp macro="" textlink="" fLocksText="0">
      <xdr:nvSpPr>
        <xdr:cNvPr id="8193" name="Rectangle 1">
          <a:extLst>
            <a:ext uri="{FF2B5EF4-FFF2-40B4-BE49-F238E27FC236}">
              <a16:creationId xmlns:a16="http://schemas.microsoft.com/office/drawing/2014/main" id="{00000000-0008-0000-0F00-000001200000}"/>
            </a:ext>
          </a:extLst>
        </xdr:cNvPr>
        <xdr:cNvSpPr>
          <a:spLocks noChangeArrowheads="1"/>
        </xdr:cNvSpPr>
      </xdr:nvSpPr>
      <xdr:spPr bwMode="auto">
        <a:xfrm>
          <a:off x="4103371" y="9525"/>
          <a:ext cx="4392929" cy="485775"/>
        </a:xfrm>
        <a:prstGeom prst="rect">
          <a:avLst/>
        </a:prstGeom>
        <a:solidFill>
          <a:srgbClr val="B3A2C7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algn="ctr" rtl="0">
            <a:defRPr sz="1000"/>
          </a:pPr>
          <a:r>
            <a:rPr lang="fr-FR" sz="2400" b="1" i="0" u="none" strike="noStrike" baseline="0">
              <a:solidFill>
                <a:srgbClr val="FFFFFF"/>
              </a:solidFill>
              <a:latin typeface="Calibri"/>
            </a:rPr>
            <a:t>Tennis de table simple</a:t>
          </a:r>
        </a:p>
      </xdr:txBody>
    </xdr:sp>
    <xdr:clientData/>
  </xdr:twoCellAnchor>
  <xdr:twoCellAnchor>
    <xdr:from>
      <xdr:col>2</xdr:col>
      <xdr:colOff>0</xdr:colOff>
      <xdr:row>22</xdr:row>
      <xdr:rowOff>19050</xdr:rowOff>
    </xdr:from>
    <xdr:to>
      <xdr:col>6</xdr:col>
      <xdr:colOff>19050</xdr:colOff>
      <xdr:row>24</xdr:row>
      <xdr:rowOff>9524</xdr:rowOff>
    </xdr:to>
    <xdr:sp macro="" textlink="" fLocksText="0">
      <xdr:nvSpPr>
        <xdr:cNvPr id="3" name="Rectangle 1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>
          <a:spLocks noChangeArrowheads="1"/>
        </xdr:cNvSpPr>
      </xdr:nvSpPr>
      <xdr:spPr bwMode="auto">
        <a:xfrm>
          <a:off x="4095750" y="5724525"/>
          <a:ext cx="4419600" cy="485774"/>
        </a:xfrm>
        <a:prstGeom prst="rect">
          <a:avLst/>
        </a:prstGeom>
        <a:solidFill>
          <a:srgbClr val="B3A2C7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fr-FR" sz="2400" b="1" i="0" u="none" strike="noStrike" baseline="0">
              <a:solidFill>
                <a:srgbClr val="FFFFFF"/>
              </a:solidFill>
              <a:latin typeface="Calibri"/>
            </a:rPr>
            <a:t>Tennis de table double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9525</xdr:rowOff>
    </xdr:from>
    <xdr:to>
      <xdr:col>6</xdr:col>
      <xdr:colOff>0</xdr:colOff>
      <xdr:row>2</xdr:row>
      <xdr:rowOff>9525</xdr:rowOff>
    </xdr:to>
    <xdr:sp macro="" textlink="" fLocksText="0">
      <xdr:nvSpPr>
        <xdr:cNvPr id="22529" name="Rectangle 2">
          <a:extLst>
            <a:ext uri="{FF2B5EF4-FFF2-40B4-BE49-F238E27FC236}">
              <a16:creationId xmlns:a16="http://schemas.microsoft.com/office/drawing/2014/main" id="{00000000-0008-0000-1000-000001580000}"/>
            </a:ext>
          </a:extLst>
        </xdr:cNvPr>
        <xdr:cNvSpPr>
          <a:spLocks noChangeArrowheads="1"/>
        </xdr:cNvSpPr>
      </xdr:nvSpPr>
      <xdr:spPr bwMode="auto">
        <a:xfrm>
          <a:off x="4095750" y="9525"/>
          <a:ext cx="4448175" cy="495300"/>
        </a:xfrm>
        <a:prstGeom prst="rect">
          <a:avLst/>
        </a:prstGeom>
        <a:solidFill>
          <a:srgbClr val="B3A2C7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fr-FR" sz="2400" b="1" i="0" u="none" strike="noStrike" baseline="0">
              <a:solidFill>
                <a:srgbClr val="FFFFFF"/>
              </a:solidFill>
              <a:latin typeface="Calibri"/>
            </a:rPr>
            <a:t>Volley Ball MASCULIN</a:t>
          </a:r>
        </a:p>
      </xdr:txBody>
    </xdr:sp>
    <xdr:clientData/>
  </xdr:twoCellAnchor>
  <xdr:twoCellAnchor>
    <xdr:from>
      <xdr:col>2</xdr:col>
      <xdr:colOff>9525</xdr:colOff>
      <xdr:row>19</xdr:row>
      <xdr:rowOff>19050</xdr:rowOff>
    </xdr:from>
    <xdr:to>
      <xdr:col>5</xdr:col>
      <xdr:colOff>9525</xdr:colOff>
      <xdr:row>20</xdr:row>
      <xdr:rowOff>247649</xdr:rowOff>
    </xdr:to>
    <xdr:sp macro="" textlink="" fLocksText="0">
      <xdr:nvSpPr>
        <xdr:cNvPr id="22531" name="Rectangle 10">
          <a:extLst>
            <a:ext uri="{FF2B5EF4-FFF2-40B4-BE49-F238E27FC236}">
              <a16:creationId xmlns:a16="http://schemas.microsoft.com/office/drawing/2014/main" id="{00000000-0008-0000-1000-000003580000}"/>
            </a:ext>
          </a:extLst>
        </xdr:cNvPr>
        <xdr:cNvSpPr>
          <a:spLocks noChangeArrowheads="1"/>
        </xdr:cNvSpPr>
      </xdr:nvSpPr>
      <xdr:spPr bwMode="auto">
        <a:xfrm>
          <a:off x="4105275" y="4981575"/>
          <a:ext cx="3600450" cy="476249"/>
        </a:xfrm>
        <a:prstGeom prst="rect">
          <a:avLst/>
        </a:prstGeom>
        <a:solidFill>
          <a:srgbClr val="B3A2C7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algn="ctr" rtl="0">
            <a:defRPr sz="1000"/>
          </a:pPr>
          <a:r>
            <a:rPr lang="fr-FR" sz="2400" b="1" i="0" u="none" strike="noStrike" baseline="0">
              <a:solidFill>
                <a:srgbClr val="FFFFFF"/>
              </a:solidFill>
              <a:latin typeface="Calibri"/>
            </a:rPr>
            <a:t>Volley Ball FEMININ</a:t>
          </a:r>
        </a:p>
      </xdr:txBody>
    </xdr:sp>
    <xdr:clientData/>
  </xdr:twoCellAnchor>
  <xdr:twoCellAnchor>
    <xdr:from>
      <xdr:col>1</xdr:col>
      <xdr:colOff>1924050</xdr:colOff>
      <xdr:row>35</xdr:row>
      <xdr:rowOff>247649</xdr:rowOff>
    </xdr:from>
    <xdr:to>
      <xdr:col>6</xdr:col>
      <xdr:colOff>19050</xdr:colOff>
      <xdr:row>38</xdr:row>
      <xdr:rowOff>9524</xdr:rowOff>
    </xdr:to>
    <xdr:sp macro="" textlink="" fLocksText="0">
      <xdr:nvSpPr>
        <xdr:cNvPr id="22532" name="Rectangle 12">
          <a:extLst>
            <a:ext uri="{FF2B5EF4-FFF2-40B4-BE49-F238E27FC236}">
              <a16:creationId xmlns:a16="http://schemas.microsoft.com/office/drawing/2014/main" id="{00000000-0008-0000-1000-000004580000}"/>
            </a:ext>
          </a:extLst>
        </xdr:cNvPr>
        <xdr:cNvSpPr>
          <a:spLocks noChangeArrowheads="1"/>
        </xdr:cNvSpPr>
      </xdr:nvSpPr>
      <xdr:spPr bwMode="auto">
        <a:xfrm>
          <a:off x="4086225" y="9429749"/>
          <a:ext cx="4476750" cy="504825"/>
        </a:xfrm>
        <a:prstGeom prst="rect">
          <a:avLst/>
        </a:prstGeom>
        <a:solidFill>
          <a:srgbClr val="B3A2C7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algn="ctr" rtl="0">
            <a:defRPr sz="1000"/>
          </a:pPr>
          <a:r>
            <a:rPr lang="fr-FR" sz="2400" b="1" i="0" u="none" strike="noStrike" baseline="0">
              <a:solidFill>
                <a:srgbClr val="FFFFFF"/>
              </a:solidFill>
              <a:latin typeface="Calibri"/>
            </a:rPr>
            <a:t>Volley Ball MIXTE (2 filles)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5</xdr:col>
      <xdr:colOff>19050</xdr:colOff>
      <xdr:row>53</xdr:row>
      <xdr:rowOff>0</xdr:rowOff>
    </xdr:to>
    <xdr:sp macro="" textlink="" fLocksText="0">
      <xdr:nvSpPr>
        <xdr:cNvPr id="22533" name="Rectangle 14">
          <a:extLst>
            <a:ext uri="{FF2B5EF4-FFF2-40B4-BE49-F238E27FC236}">
              <a16:creationId xmlns:a16="http://schemas.microsoft.com/office/drawing/2014/main" id="{00000000-0008-0000-1000-000005580000}"/>
            </a:ext>
          </a:extLst>
        </xdr:cNvPr>
        <xdr:cNvSpPr>
          <a:spLocks noChangeArrowheads="1"/>
        </xdr:cNvSpPr>
      </xdr:nvSpPr>
      <xdr:spPr bwMode="auto">
        <a:xfrm>
          <a:off x="4095750" y="13401675"/>
          <a:ext cx="3619500" cy="495300"/>
        </a:xfrm>
        <a:prstGeom prst="rect">
          <a:avLst/>
        </a:prstGeom>
        <a:solidFill>
          <a:srgbClr val="B3A2C7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algn="ctr" rtl="0">
            <a:defRPr sz="1000"/>
          </a:pPr>
          <a:r>
            <a:rPr lang="fr-FR" sz="2400" b="1" i="0" u="none" strike="noStrike" baseline="0">
              <a:solidFill>
                <a:srgbClr val="FFFFFF"/>
              </a:solidFill>
              <a:latin typeface="Calibri"/>
            </a:rPr>
            <a:t>Volley Ball MIXTE (1 fille)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9525</xdr:rowOff>
    </xdr:from>
    <xdr:to>
      <xdr:col>5</xdr:col>
      <xdr:colOff>28575</xdr:colOff>
      <xdr:row>2</xdr:row>
      <xdr:rowOff>19050</xdr:rowOff>
    </xdr:to>
    <xdr:sp macro="" textlink="" fLocksText="0">
      <xdr:nvSpPr>
        <xdr:cNvPr id="3073" name="Rectangle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>
          <a:spLocks noChangeArrowheads="1"/>
        </xdr:cNvSpPr>
      </xdr:nvSpPr>
      <xdr:spPr bwMode="auto">
        <a:xfrm>
          <a:off x="4105275" y="9525"/>
          <a:ext cx="2543175" cy="504825"/>
        </a:xfrm>
        <a:prstGeom prst="rect">
          <a:avLst/>
        </a:prstGeom>
        <a:solidFill>
          <a:srgbClr val="B3A2C7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algn="ctr" rtl="0">
            <a:defRPr sz="1000"/>
          </a:pPr>
          <a:r>
            <a:rPr lang="fr-FR" sz="2400" b="1" i="0" u="none" strike="noStrike" baseline="0">
              <a:solidFill>
                <a:srgbClr val="FFFFFF"/>
              </a:solidFill>
              <a:latin typeface="Calibri"/>
            </a:rPr>
            <a:t>Badminton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9525</xdr:rowOff>
    </xdr:from>
    <xdr:to>
      <xdr:col>6</xdr:col>
      <xdr:colOff>9525</xdr:colOff>
      <xdr:row>2</xdr:row>
      <xdr:rowOff>0</xdr:rowOff>
    </xdr:to>
    <xdr:sp macro="" textlink="" fLocksText="0">
      <xdr:nvSpPr>
        <xdr:cNvPr id="2" name="Rectangl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4095750" y="9525"/>
          <a:ext cx="4410075" cy="485775"/>
        </a:xfrm>
        <a:prstGeom prst="rect">
          <a:avLst/>
        </a:prstGeom>
        <a:solidFill>
          <a:srgbClr val="B3A2C7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algn="ctr" rtl="0">
            <a:defRPr sz="1000"/>
          </a:pPr>
          <a:r>
            <a:rPr lang="fr-FR" sz="2400" b="1" i="0" u="none" strike="noStrike" baseline="0">
              <a:solidFill>
                <a:srgbClr val="FFFFFF"/>
              </a:solidFill>
              <a:latin typeface="Calibri"/>
            </a:rPr>
            <a:t>Basket-ball MIXTE 3x3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1377315</xdr:colOff>
      <xdr:row>0</xdr:row>
      <xdr:rowOff>0</xdr:rowOff>
    </xdr:from>
    <xdr:to>
      <xdr:col>5</xdr:col>
      <xdr:colOff>38100</xdr:colOff>
      <xdr:row>2</xdr:row>
      <xdr:rowOff>0</xdr:rowOff>
    </xdr:to>
    <xdr:sp macro="" textlink="" fLocksText="0">
      <xdr:nvSpPr>
        <xdr:cNvPr id="5121" name="Rectangle 1">
          <a:extLst>
            <a:ext uri="{FF2B5EF4-FFF2-40B4-BE49-F238E27FC236}">
              <a16:creationId xmlns:a16="http://schemas.microsoft.com/office/drawing/2014/main" id="{00000000-0008-0000-0500-000001140000}"/>
            </a:ext>
          </a:extLst>
        </xdr:cNvPr>
        <xdr:cNvSpPr>
          <a:spLocks noChangeArrowheads="1"/>
        </xdr:cNvSpPr>
      </xdr:nvSpPr>
      <xdr:spPr bwMode="auto">
        <a:xfrm>
          <a:off x="3539490" y="0"/>
          <a:ext cx="2251710" cy="495300"/>
        </a:xfrm>
        <a:prstGeom prst="rect">
          <a:avLst/>
        </a:prstGeom>
        <a:solidFill>
          <a:srgbClr val="B3A2C7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algn="ctr" rtl="0">
            <a:defRPr sz="1000"/>
          </a:pPr>
          <a:r>
            <a:rPr lang="fr-FR" sz="2400" b="1" i="0" u="none" strike="noStrike" baseline="0">
              <a:solidFill>
                <a:srgbClr val="FFFFFF"/>
              </a:solidFill>
              <a:latin typeface="Calibri"/>
            </a:rPr>
            <a:t>Bowling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1419224</xdr:colOff>
      <xdr:row>0</xdr:row>
      <xdr:rowOff>9525</xdr:rowOff>
    </xdr:from>
    <xdr:to>
      <xdr:col>5</xdr:col>
      <xdr:colOff>28574</xdr:colOff>
      <xdr:row>2</xdr:row>
      <xdr:rowOff>19050</xdr:rowOff>
    </xdr:to>
    <xdr:sp macro="" textlink="" fLocksText="0">
      <xdr:nvSpPr>
        <xdr:cNvPr id="10241" name="Rectangle 1">
          <a:extLst>
            <a:ext uri="{FF2B5EF4-FFF2-40B4-BE49-F238E27FC236}">
              <a16:creationId xmlns:a16="http://schemas.microsoft.com/office/drawing/2014/main" id="{00000000-0008-0000-0600-000001280000}"/>
            </a:ext>
          </a:extLst>
        </xdr:cNvPr>
        <xdr:cNvSpPr>
          <a:spLocks noChangeArrowheads="1"/>
        </xdr:cNvSpPr>
      </xdr:nvSpPr>
      <xdr:spPr bwMode="auto">
        <a:xfrm>
          <a:off x="3581399" y="9525"/>
          <a:ext cx="3095625" cy="504825"/>
        </a:xfrm>
        <a:prstGeom prst="rect">
          <a:avLst/>
        </a:prstGeom>
        <a:solidFill>
          <a:srgbClr val="B3A2C7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algn="ctr" rtl="0">
            <a:defRPr sz="1000"/>
          </a:pPr>
          <a:r>
            <a:rPr lang="fr-FR" sz="2400" b="1" i="0" u="none" strike="noStrike" baseline="0">
              <a:solidFill>
                <a:srgbClr val="FFFFFF"/>
              </a:solidFill>
              <a:latin typeface="Calibri"/>
            </a:rPr>
            <a:t>Course hors stade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0</xdr:row>
      <xdr:rowOff>9525</xdr:rowOff>
    </xdr:from>
    <xdr:to>
      <xdr:col>5</xdr:col>
      <xdr:colOff>19050</xdr:colOff>
      <xdr:row>2</xdr:row>
      <xdr:rowOff>19049</xdr:rowOff>
    </xdr:to>
    <xdr:sp macro="" textlink="" fLocksText="0">
      <xdr:nvSpPr>
        <xdr:cNvPr id="12289" name="Rectangle 1">
          <a:extLst>
            <a:ext uri="{FF2B5EF4-FFF2-40B4-BE49-F238E27FC236}">
              <a16:creationId xmlns:a16="http://schemas.microsoft.com/office/drawing/2014/main" id="{00000000-0008-0000-0700-000001300000}"/>
            </a:ext>
          </a:extLst>
        </xdr:cNvPr>
        <xdr:cNvSpPr>
          <a:spLocks noChangeArrowheads="1"/>
        </xdr:cNvSpPr>
      </xdr:nvSpPr>
      <xdr:spPr bwMode="auto">
        <a:xfrm>
          <a:off x="4095751" y="9525"/>
          <a:ext cx="3381374" cy="628649"/>
        </a:xfrm>
        <a:prstGeom prst="rect">
          <a:avLst/>
        </a:prstGeom>
        <a:solidFill>
          <a:srgbClr val="B3A2C7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fr-FR" sz="2400" b="1" i="0" u="none" strike="noStrike" baseline="0">
              <a:solidFill>
                <a:srgbClr val="FFFFFF"/>
              </a:solidFill>
              <a:latin typeface="Calibri"/>
            </a:rPr>
            <a:t>Cyclotourisme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4</xdr:col>
      <xdr:colOff>790575</xdr:colOff>
      <xdr:row>2</xdr:row>
      <xdr:rowOff>19050</xdr:rowOff>
    </xdr:to>
    <xdr:sp macro="" textlink="" fLocksText="0">
      <xdr:nvSpPr>
        <xdr:cNvPr id="14337" name="Rectangle 1">
          <a:extLst>
            <a:ext uri="{FF2B5EF4-FFF2-40B4-BE49-F238E27FC236}">
              <a16:creationId xmlns:a16="http://schemas.microsoft.com/office/drawing/2014/main" id="{00000000-0008-0000-0800-000001380000}"/>
            </a:ext>
          </a:extLst>
        </xdr:cNvPr>
        <xdr:cNvSpPr>
          <a:spLocks noChangeArrowheads="1"/>
        </xdr:cNvSpPr>
      </xdr:nvSpPr>
      <xdr:spPr bwMode="auto">
        <a:xfrm>
          <a:off x="3724275" y="0"/>
          <a:ext cx="3390900" cy="514350"/>
        </a:xfrm>
        <a:prstGeom prst="rect">
          <a:avLst/>
        </a:prstGeom>
        <a:solidFill>
          <a:srgbClr val="B3A2C7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algn="ctr" rtl="0">
            <a:defRPr sz="1000"/>
          </a:pPr>
          <a:r>
            <a:rPr lang="fr-FR" sz="2400" b="1" i="0" u="none" strike="noStrike" baseline="0">
              <a:solidFill>
                <a:srgbClr val="FFFFFF"/>
              </a:solidFill>
              <a:latin typeface="Calibri"/>
            </a:rPr>
            <a:t>Football SENIOR</a:t>
          </a:r>
        </a:p>
      </xdr:txBody>
    </xdr:sp>
    <xdr:clientData/>
  </xdr:twoCellAnchor>
  <xdr:twoCellAnchor>
    <xdr:from>
      <xdr:col>1</xdr:col>
      <xdr:colOff>1550670</xdr:colOff>
      <xdr:row>20</xdr:row>
      <xdr:rowOff>247649</xdr:rowOff>
    </xdr:from>
    <xdr:to>
      <xdr:col>5</xdr:col>
      <xdr:colOff>9525</xdr:colOff>
      <xdr:row>22</xdr:row>
      <xdr:rowOff>238124</xdr:rowOff>
    </xdr:to>
    <xdr:sp macro="" textlink="" fLocksText="0">
      <xdr:nvSpPr>
        <xdr:cNvPr id="14339" name="Rectangle 5">
          <a:extLst>
            <a:ext uri="{FF2B5EF4-FFF2-40B4-BE49-F238E27FC236}">
              <a16:creationId xmlns:a16="http://schemas.microsoft.com/office/drawing/2014/main" id="{00000000-0008-0000-0800-000003380000}"/>
            </a:ext>
          </a:extLst>
        </xdr:cNvPr>
        <xdr:cNvSpPr>
          <a:spLocks noChangeArrowheads="1"/>
        </xdr:cNvSpPr>
      </xdr:nvSpPr>
      <xdr:spPr bwMode="auto">
        <a:xfrm>
          <a:off x="3712845" y="5610224"/>
          <a:ext cx="3421380" cy="485775"/>
        </a:xfrm>
        <a:prstGeom prst="rect">
          <a:avLst/>
        </a:prstGeom>
        <a:solidFill>
          <a:srgbClr val="B3A2C7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algn="ctr" rtl="0">
            <a:defRPr sz="1000"/>
          </a:pPr>
          <a:r>
            <a:rPr lang="fr-FR" sz="2400" b="1" i="0" u="none" strike="noStrike" baseline="0">
              <a:solidFill>
                <a:srgbClr val="FFFFFF"/>
              </a:solidFill>
              <a:latin typeface="Calibri"/>
            </a:rPr>
            <a:t>Football VETERAN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9526</xdr:rowOff>
    </xdr:from>
    <xdr:to>
      <xdr:col>5</xdr:col>
      <xdr:colOff>9525</xdr:colOff>
      <xdr:row>2</xdr:row>
      <xdr:rowOff>9525</xdr:rowOff>
    </xdr:to>
    <xdr:sp macro="" textlink="" fLocksText="0">
      <xdr:nvSpPr>
        <xdr:cNvPr id="2" name="Rectangle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4095750" y="9526"/>
          <a:ext cx="3476625" cy="495299"/>
        </a:xfrm>
        <a:prstGeom prst="rect">
          <a:avLst/>
        </a:prstGeom>
        <a:solidFill>
          <a:srgbClr val="B3A2C7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algn="ctr" rtl="0">
            <a:defRPr sz="1000"/>
          </a:pPr>
          <a:r>
            <a:rPr lang="fr-FR" sz="2400" b="1" i="0" u="none" strike="noStrike" baseline="0">
              <a:solidFill>
                <a:srgbClr val="FFFFFF"/>
              </a:solidFill>
              <a:latin typeface="Calibri"/>
            </a:rPr>
            <a:t>Futsal MIXTE (5x5)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0</xdr:row>
      <xdr:rowOff>1</xdr:rowOff>
    </xdr:from>
    <xdr:to>
      <xdr:col>5</xdr:col>
      <xdr:colOff>19051</xdr:colOff>
      <xdr:row>2</xdr:row>
      <xdr:rowOff>0</xdr:rowOff>
    </xdr:to>
    <xdr:sp macro="" textlink="" fLocksText="0">
      <xdr:nvSpPr>
        <xdr:cNvPr id="15361" name="Rectangle 1">
          <a:extLst>
            <a:ext uri="{FF2B5EF4-FFF2-40B4-BE49-F238E27FC236}">
              <a16:creationId xmlns:a16="http://schemas.microsoft.com/office/drawing/2014/main" id="{00000000-0008-0000-0A00-0000013C0000}"/>
            </a:ext>
          </a:extLst>
        </xdr:cNvPr>
        <xdr:cNvSpPr>
          <a:spLocks noChangeArrowheads="1"/>
        </xdr:cNvSpPr>
      </xdr:nvSpPr>
      <xdr:spPr bwMode="auto">
        <a:xfrm>
          <a:off x="4095751" y="1"/>
          <a:ext cx="2990850" cy="495299"/>
        </a:xfrm>
        <a:prstGeom prst="rect">
          <a:avLst/>
        </a:prstGeom>
        <a:solidFill>
          <a:srgbClr val="B3A2C7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algn="ctr" rtl="0">
            <a:defRPr sz="1000"/>
          </a:pPr>
          <a:r>
            <a:rPr lang="fr-FR" sz="2400" b="1" i="0" u="none" strike="noStrike" baseline="0">
              <a:solidFill>
                <a:srgbClr val="FFFFFF"/>
              </a:solidFill>
              <a:latin typeface="Calibri"/>
            </a:rPr>
            <a:t>Golf COMPETITION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5</xdr:col>
      <xdr:colOff>19049</xdr:colOff>
      <xdr:row>21</xdr:row>
      <xdr:rowOff>0</xdr:rowOff>
    </xdr:to>
    <xdr:sp macro="" textlink="" fLocksText="0">
      <xdr:nvSpPr>
        <xdr:cNvPr id="15363" name="Rectangle 5">
          <a:extLst>
            <a:ext uri="{FF2B5EF4-FFF2-40B4-BE49-F238E27FC236}">
              <a16:creationId xmlns:a16="http://schemas.microsoft.com/office/drawing/2014/main" id="{00000000-0008-0000-0A00-0000033C0000}"/>
            </a:ext>
          </a:extLst>
        </xdr:cNvPr>
        <xdr:cNvSpPr>
          <a:spLocks noChangeArrowheads="1"/>
        </xdr:cNvSpPr>
      </xdr:nvSpPr>
      <xdr:spPr bwMode="auto">
        <a:xfrm>
          <a:off x="4095750" y="4867275"/>
          <a:ext cx="2990849" cy="495300"/>
        </a:xfrm>
        <a:prstGeom prst="rect">
          <a:avLst/>
        </a:prstGeom>
        <a:solidFill>
          <a:srgbClr val="B3A2C7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algn="ctr" rtl="0">
            <a:defRPr sz="1000"/>
          </a:pPr>
          <a:r>
            <a:rPr lang="fr-FR" sz="2400" b="1" i="0" u="none" strike="noStrike" baseline="0">
              <a:solidFill>
                <a:srgbClr val="FFFFFF"/>
              </a:solidFill>
              <a:latin typeface="Calibri"/>
            </a:rPr>
            <a:t>Golf AMITIE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BB45"/>
  <sheetViews>
    <sheetView showGridLines="0" tabSelected="1" zoomScale="90" zoomScaleNormal="90" workbookViewId="0">
      <selection activeCell="C18" sqref="C18"/>
    </sheetView>
  </sheetViews>
  <sheetFormatPr baseColWidth="10" defaultColWidth="11.42578125" defaultRowHeight="15" x14ac:dyDescent="0.25"/>
  <cols>
    <col min="1" max="1" width="18.28515625" style="42" customWidth="1"/>
    <col min="2" max="5" width="12.7109375" style="42" customWidth="1"/>
    <col min="6" max="6" width="20.140625" style="42" bestFit="1" customWidth="1"/>
    <col min="7" max="7" width="18.28515625" style="42" customWidth="1"/>
    <col min="8" max="11" width="12.7109375" style="42" customWidth="1"/>
    <col min="12" max="12" width="22.42578125" style="42" customWidth="1"/>
    <col min="13" max="16384" width="11.42578125" style="42"/>
  </cols>
  <sheetData>
    <row r="1" spans="1:15" ht="30" customHeight="1" thickBot="1" x14ac:dyDescent="0.3">
      <c r="A1" s="99" t="s">
        <v>88</v>
      </c>
      <c r="B1" s="244"/>
      <c r="C1" s="245"/>
      <c r="D1" s="245"/>
      <c r="E1" s="245"/>
      <c r="F1" s="246"/>
      <c r="G1" s="95"/>
      <c r="H1" s="95"/>
      <c r="I1" s="95"/>
      <c r="J1" s="95"/>
      <c r="K1" s="95"/>
      <c r="L1" s="95"/>
      <c r="M1" s="96"/>
      <c r="N1" s="96"/>
      <c r="O1" s="96"/>
    </row>
    <row r="2" spans="1:15" ht="20.100000000000001" customHeight="1" x14ac:dyDescent="0.25">
      <c r="A2" s="98"/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  <c r="M2" s="96"/>
      <c r="N2" s="96"/>
      <c r="O2" s="96"/>
    </row>
    <row r="3" spans="1:15" ht="15" customHeight="1" x14ac:dyDescent="0.25">
      <c r="A3" s="105" t="s">
        <v>92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96"/>
      <c r="N3" s="96"/>
      <c r="O3" s="96"/>
    </row>
    <row r="4" spans="1:15" ht="15" customHeight="1" x14ac:dyDescent="0.25">
      <c r="A4" s="226" t="s">
        <v>151</v>
      </c>
      <c r="B4" s="241"/>
      <c r="C4" s="241"/>
      <c r="D4" s="241"/>
      <c r="E4" s="241"/>
      <c r="F4" s="241"/>
      <c r="G4" s="226" t="s">
        <v>154</v>
      </c>
      <c r="H4" s="241"/>
      <c r="I4" s="241"/>
      <c r="J4" s="241"/>
      <c r="K4" s="241"/>
      <c r="L4" s="241"/>
      <c r="M4" s="96"/>
      <c r="N4" s="96"/>
      <c r="O4" s="96"/>
    </row>
    <row r="5" spans="1:15" ht="15" customHeight="1" x14ac:dyDescent="0.25">
      <c r="A5" s="227" t="s">
        <v>152</v>
      </c>
      <c r="B5" s="239"/>
      <c r="C5" s="239"/>
      <c r="D5" s="239"/>
      <c r="E5" s="239"/>
      <c r="F5" s="239"/>
      <c r="G5" s="227" t="s">
        <v>152</v>
      </c>
      <c r="H5" s="241"/>
      <c r="I5" s="241"/>
      <c r="J5" s="241"/>
      <c r="K5" s="241"/>
      <c r="L5" s="241"/>
      <c r="M5" s="96"/>
      <c r="N5" s="96"/>
      <c r="O5" s="96"/>
    </row>
    <row r="6" spans="1:15" ht="15" customHeight="1" x14ac:dyDescent="0.25">
      <c r="A6" s="227" t="s">
        <v>153</v>
      </c>
      <c r="B6" s="239"/>
      <c r="C6" s="239"/>
      <c r="D6" s="239"/>
      <c r="E6" s="240"/>
      <c r="F6" s="239"/>
      <c r="G6" s="227" t="s">
        <v>153</v>
      </c>
      <c r="H6" s="241"/>
      <c r="I6" s="241"/>
      <c r="J6" s="241"/>
      <c r="K6" s="241"/>
      <c r="L6" s="241"/>
      <c r="M6" s="96"/>
      <c r="N6" s="96"/>
      <c r="O6" s="96"/>
    </row>
    <row r="7" spans="1:15" ht="15" customHeight="1" x14ac:dyDescent="0.25">
      <c r="A7" s="228" t="s">
        <v>150</v>
      </c>
      <c r="B7" s="243"/>
      <c r="C7" s="243"/>
      <c r="D7" s="243"/>
      <c r="E7" s="243"/>
      <c r="F7" s="243"/>
      <c r="G7" s="228" t="s">
        <v>150</v>
      </c>
      <c r="H7" s="241"/>
      <c r="I7" s="241"/>
      <c r="J7" s="241"/>
      <c r="K7" s="241"/>
      <c r="L7" s="241"/>
      <c r="M7" s="96"/>
      <c r="N7" s="96"/>
      <c r="O7" s="96"/>
    </row>
    <row r="8" spans="1:15" ht="15" customHeight="1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</row>
    <row r="9" spans="1:15" ht="20.100000000000001" customHeight="1" thickBot="1" x14ac:dyDescent="0.3">
      <c r="A9" s="105" t="s">
        <v>93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96"/>
      <c r="N9" s="96"/>
      <c r="O9" s="96"/>
    </row>
    <row r="10" spans="1:15" ht="20.100000000000001" customHeight="1" thickBot="1" x14ac:dyDescent="0.3">
      <c r="A10" s="229" t="s">
        <v>157</v>
      </c>
      <c r="B10" s="61"/>
      <c r="C10" s="103"/>
      <c r="D10" s="242" t="s">
        <v>155</v>
      </c>
      <c r="E10" s="242"/>
      <c r="F10" s="242"/>
      <c r="G10" s="242"/>
      <c r="H10" s="236"/>
      <c r="I10" s="237"/>
      <c r="J10" s="237"/>
      <c r="K10" s="237"/>
      <c r="L10" s="238"/>
      <c r="M10" s="96"/>
      <c r="N10" s="96"/>
      <c r="O10" s="96"/>
    </row>
    <row r="11" spans="1:15" ht="20.100000000000001" customHeight="1" thickBot="1" x14ac:dyDescent="0.3">
      <c r="A11" s="96"/>
      <c r="B11" s="121"/>
      <c r="C11" s="103"/>
      <c r="D11" s="242" t="s">
        <v>156</v>
      </c>
      <c r="E11" s="242"/>
      <c r="F11" s="242"/>
      <c r="G11" s="242"/>
      <c r="H11" s="202" t="s">
        <v>140</v>
      </c>
      <c r="I11" s="202" t="s">
        <v>141</v>
      </c>
      <c r="J11" s="205" t="s">
        <v>142</v>
      </c>
      <c r="K11" s="203"/>
      <c r="L11" s="204"/>
      <c r="M11" s="96"/>
      <c r="N11" s="96"/>
      <c r="O11" s="96"/>
    </row>
    <row r="12" spans="1:15" ht="20.100000000000001" customHeight="1" x14ac:dyDescent="0.25">
      <c r="A12" s="96"/>
      <c r="B12" s="103"/>
      <c r="C12" s="103"/>
      <c r="D12" s="96"/>
      <c r="E12" s="96"/>
      <c r="F12" s="96"/>
      <c r="G12" s="109"/>
      <c r="H12" s="103"/>
      <c r="I12" s="103"/>
      <c r="J12" s="96"/>
      <c r="K12" s="96"/>
      <c r="L12" s="96"/>
      <c r="M12" s="96"/>
      <c r="N12" s="96"/>
      <c r="O12" s="96"/>
    </row>
    <row r="13" spans="1:15" ht="20.100000000000001" customHeight="1" x14ac:dyDescent="0.25">
      <c r="A13" s="105" t="s">
        <v>61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96"/>
      <c r="N13" s="96"/>
      <c r="O13" s="96"/>
    </row>
    <row r="14" spans="1:15" ht="20.100000000000001" customHeight="1" x14ac:dyDescent="0.25">
      <c r="A14" s="107" t="s">
        <v>145</v>
      </c>
      <c r="B14" s="96"/>
      <c r="C14" s="96"/>
      <c r="D14" s="96"/>
      <c r="F14" s="96"/>
      <c r="G14" s="96"/>
      <c r="H14" s="96"/>
      <c r="I14" s="96"/>
      <c r="J14" s="96"/>
      <c r="K14" s="96"/>
      <c r="L14" s="96"/>
      <c r="M14" s="96"/>
      <c r="N14" s="96"/>
      <c r="O14" s="96"/>
    </row>
    <row r="15" spans="1:15" ht="20.100000000000001" customHeight="1" x14ac:dyDescent="0.25">
      <c r="A15" s="108"/>
      <c r="B15" s="110" t="s">
        <v>1</v>
      </c>
      <c r="C15" s="110" t="s">
        <v>2</v>
      </c>
      <c r="D15" s="110" t="s">
        <v>3</v>
      </c>
      <c r="E15" s="110" t="s">
        <v>4</v>
      </c>
      <c r="F15" s="111"/>
      <c r="G15" s="112"/>
      <c r="H15" s="110" t="s">
        <v>1</v>
      </c>
      <c r="I15" s="110" t="s">
        <v>2</v>
      </c>
      <c r="J15" s="110" t="s">
        <v>3</v>
      </c>
      <c r="K15" s="110" t="s">
        <v>4</v>
      </c>
      <c r="L15" s="113"/>
      <c r="M15" s="96"/>
      <c r="N15" s="96"/>
      <c r="O15" s="96"/>
    </row>
    <row r="16" spans="1:15" ht="20.100000000000001" customHeight="1" x14ac:dyDescent="0.25">
      <c r="A16" s="175" t="s">
        <v>5</v>
      </c>
      <c r="B16" s="33"/>
      <c r="C16" s="39">
        <v>14</v>
      </c>
      <c r="D16" s="33"/>
      <c r="E16" s="39">
        <v>14</v>
      </c>
      <c r="F16" s="117"/>
      <c r="G16" s="175" t="s">
        <v>79</v>
      </c>
      <c r="H16" s="33"/>
      <c r="I16" s="39">
        <v>21</v>
      </c>
      <c r="J16" s="33"/>
      <c r="K16" s="39">
        <v>20</v>
      </c>
      <c r="L16" s="129"/>
      <c r="M16" s="96"/>
      <c r="N16" s="96"/>
      <c r="O16" s="96"/>
    </row>
    <row r="17" spans="1:54" ht="20.100000000000001" customHeight="1" x14ac:dyDescent="0.25">
      <c r="A17" s="175" t="s">
        <v>14</v>
      </c>
      <c r="B17" s="33"/>
      <c r="C17" s="39">
        <v>14</v>
      </c>
      <c r="D17" s="33"/>
      <c r="E17" s="39">
        <v>14</v>
      </c>
      <c r="F17" s="117"/>
      <c r="G17" s="175" t="s">
        <v>8</v>
      </c>
      <c r="H17" s="33"/>
      <c r="I17" s="39">
        <v>14</v>
      </c>
      <c r="J17" s="33"/>
      <c r="K17" s="39">
        <v>14</v>
      </c>
      <c r="L17" s="129"/>
      <c r="M17" s="96"/>
      <c r="N17" s="96"/>
      <c r="O17" s="96"/>
    </row>
    <row r="18" spans="1:54" ht="20.100000000000001" customHeight="1" x14ac:dyDescent="0.25">
      <c r="A18" s="176" t="s">
        <v>139</v>
      </c>
      <c r="B18" s="50"/>
      <c r="C18" s="39">
        <v>14</v>
      </c>
      <c r="D18" s="50"/>
      <c r="E18" s="39">
        <v>14</v>
      </c>
      <c r="F18" s="129"/>
      <c r="G18" s="175" t="s">
        <v>90</v>
      </c>
      <c r="H18" s="33"/>
      <c r="I18" s="39">
        <v>14</v>
      </c>
      <c r="J18" s="33"/>
      <c r="K18" s="39">
        <v>14</v>
      </c>
      <c r="L18" s="167"/>
      <c r="M18" s="96"/>
      <c r="N18" s="96"/>
      <c r="O18" s="96"/>
    </row>
    <row r="19" spans="1:54" ht="20.100000000000001" customHeight="1" x14ac:dyDescent="0.25">
      <c r="A19" s="175" t="s">
        <v>7</v>
      </c>
      <c r="B19" s="33"/>
      <c r="C19" s="39">
        <v>23</v>
      </c>
      <c r="D19" s="33"/>
      <c r="E19" s="39">
        <v>14</v>
      </c>
      <c r="F19" s="129"/>
      <c r="G19" s="175" t="s">
        <v>91</v>
      </c>
      <c r="H19" s="33"/>
      <c r="I19" s="39">
        <v>14</v>
      </c>
      <c r="J19" s="33"/>
      <c r="K19" s="39">
        <v>14</v>
      </c>
      <c r="L19" s="167"/>
      <c r="M19" s="96"/>
      <c r="N19" s="96"/>
      <c r="O19" s="96"/>
    </row>
    <row r="20" spans="1:54" ht="20.100000000000001" customHeight="1" x14ac:dyDescent="0.25">
      <c r="A20" s="175" t="s">
        <v>12</v>
      </c>
      <c r="B20" s="33"/>
      <c r="C20" s="39">
        <v>14</v>
      </c>
      <c r="D20" s="33"/>
      <c r="E20" s="39">
        <v>14</v>
      </c>
      <c r="F20" s="129"/>
      <c r="G20" s="175" t="s">
        <v>63</v>
      </c>
      <c r="H20" s="33"/>
      <c r="I20" s="39">
        <v>20</v>
      </c>
      <c r="J20" s="33"/>
      <c r="K20" s="39">
        <v>14</v>
      </c>
      <c r="L20" s="129"/>
      <c r="M20" s="96"/>
      <c r="N20" s="96"/>
      <c r="O20" s="96"/>
    </row>
    <row r="21" spans="1:54" ht="20.100000000000001" customHeight="1" x14ac:dyDescent="0.25">
      <c r="A21" s="175" t="s">
        <v>10</v>
      </c>
      <c r="B21" s="33"/>
      <c r="C21" s="62" t="s">
        <v>146</v>
      </c>
      <c r="D21" s="33"/>
      <c r="E21" s="39">
        <v>14</v>
      </c>
      <c r="F21" s="129"/>
      <c r="G21" s="175" t="s">
        <v>9</v>
      </c>
      <c r="H21" s="33"/>
      <c r="I21" s="39">
        <v>14</v>
      </c>
      <c r="J21" s="33"/>
      <c r="K21" s="39">
        <v>14</v>
      </c>
      <c r="L21" s="129"/>
      <c r="M21" s="96"/>
      <c r="N21" s="96"/>
      <c r="O21" s="96"/>
    </row>
    <row r="22" spans="1:54" ht="20.100000000000001" customHeight="1" x14ac:dyDescent="0.25">
      <c r="A22" s="175" t="s">
        <v>11</v>
      </c>
      <c r="B22" s="33"/>
      <c r="C22" s="39">
        <v>14</v>
      </c>
      <c r="D22" s="33"/>
      <c r="E22" s="39">
        <v>14</v>
      </c>
      <c r="F22" s="129"/>
      <c r="G22" s="175" t="s">
        <v>13</v>
      </c>
      <c r="H22" s="33"/>
      <c r="I22" s="39">
        <v>14</v>
      </c>
      <c r="J22" s="33"/>
      <c r="K22" s="39">
        <v>14</v>
      </c>
      <c r="L22" s="129"/>
      <c r="M22" s="96"/>
      <c r="N22" s="96"/>
      <c r="O22" s="96"/>
    </row>
    <row r="23" spans="1:54" ht="20.100000000000001" customHeight="1" x14ac:dyDescent="0.25">
      <c r="A23" s="175" t="s">
        <v>62</v>
      </c>
      <c r="B23" s="33"/>
      <c r="C23" s="39">
        <v>14</v>
      </c>
      <c r="D23" s="34"/>
      <c r="E23" s="39">
        <v>14</v>
      </c>
      <c r="F23" s="168"/>
      <c r="G23" s="207" t="s">
        <v>147</v>
      </c>
      <c r="H23" s="102"/>
      <c r="I23" s="169"/>
      <c r="J23" s="102"/>
      <c r="K23" s="170"/>
      <c r="L23" s="129"/>
      <c r="M23" s="96"/>
      <c r="N23" s="96"/>
      <c r="O23" s="96"/>
    </row>
    <row r="24" spans="1:54" ht="20.100000000000001" customHeight="1" x14ac:dyDescent="0.25">
      <c r="A24" s="96" t="s">
        <v>148</v>
      </c>
      <c r="B24" s="96"/>
      <c r="C24" s="96"/>
      <c r="D24" s="96"/>
      <c r="E24" s="96"/>
      <c r="F24" s="129"/>
      <c r="G24" s="96"/>
      <c r="H24" s="96"/>
      <c r="I24" s="96"/>
      <c r="J24" s="96"/>
      <c r="K24" s="96"/>
      <c r="L24" s="117"/>
      <c r="M24" s="96"/>
      <c r="N24" s="96"/>
      <c r="O24" s="96"/>
    </row>
    <row r="25" spans="1:54" ht="20.100000000000001" customHeight="1" x14ac:dyDescent="0.25">
      <c r="A25" s="107"/>
      <c r="B25" s="96"/>
      <c r="C25" s="96"/>
      <c r="D25" s="96"/>
      <c r="E25" s="96"/>
      <c r="F25" s="117"/>
      <c r="G25" s="251" t="s">
        <v>94</v>
      </c>
      <c r="H25" s="251"/>
      <c r="I25" s="119"/>
      <c r="J25" s="171" t="s">
        <v>81</v>
      </c>
      <c r="K25" s="171" t="s">
        <v>82</v>
      </c>
      <c r="L25" s="117"/>
      <c r="M25" s="96"/>
      <c r="N25" s="96"/>
      <c r="O25" s="96"/>
    </row>
    <row r="26" spans="1:54" ht="20.100000000000001" customHeight="1" x14ac:dyDescent="0.25">
      <c r="A26" s="251" t="s">
        <v>67</v>
      </c>
      <c r="B26" s="251"/>
      <c r="C26" s="130"/>
      <c r="D26" s="96"/>
      <c r="E26" s="96"/>
      <c r="F26" s="96"/>
      <c r="G26" s="96"/>
      <c r="H26" s="96"/>
      <c r="I26" s="96"/>
      <c r="J26" s="35">
        <f>SUM(B16:B23) +SUM(H16:H22)</f>
        <v>0</v>
      </c>
      <c r="K26" s="36">
        <f>SUM(D16:D23)+SUM(J16:J22)</f>
        <v>0</v>
      </c>
      <c r="L26" s="103"/>
      <c r="M26" s="100"/>
      <c r="N26" s="101"/>
      <c r="O26" s="102"/>
      <c r="P26" s="45"/>
      <c r="Q26" s="15"/>
      <c r="R26" s="15"/>
      <c r="S26" s="16"/>
      <c r="T26" s="17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</row>
    <row r="27" spans="1:54" ht="20.100000000000001" customHeight="1" x14ac:dyDescent="0.25">
      <c r="A27" s="172" t="s">
        <v>15</v>
      </c>
      <c r="B27" s="63"/>
      <c r="C27" s="124"/>
      <c r="D27" s="96"/>
      <c r="E27" s="96"/>
      <c r="F27" s="96"/>
      <c r="G27" s="130"/>
      <c r="H27" s="130"/>
      <c r="I27" s="96"/>
      <c r="J27" s="96"/>
      <c r="K27" s="96"/>
      <c r="L27" s="103"/>
      <c r="M27" s="100"/>
      <c r="N27" s="100"/>
      <c r="O27" s="100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</row>
    <row r="28" spans="1:54" ht="20.100000000000001" customHeight="1" x14ac:dyDescent="0.25">
      <c r="A28" s="172" t="s">
        <v>16</v>
      </c>
      <c r="B28" s="64">
        <v>39</v>
      </c>
      <c r="C28" s="124"/>
      <c r="D28" s="105" t="s">
        <v>117</v>
      </c>
      <c r="E28" s="105"/>
      <c r="F28" s="105"/>
      <c r="G28" s="105"/>
      <c r="H28" s="105"/>
      <c r="I28" s="105"/>
      <c r="J28" s="105"/>
      <c r="K28" s="105"/>
      <c r="L28" s="96"/>
      <c r="M28" s="103"/>
      <c r="N28" s="100"/>
      <c r="O28" s="100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</row>
    <row r="29" spans="1:54" ht="20.100000000000001" customHeight="1" x14ac:dyDescent="0.25">
      <c r="A29" s="172" t="s">
        <v>17</v>
      </c>
      <c r="B29" s="64">
        <f>B27*B28</f>
        <v>0</v>
      </c>
      <c r="C29" s="124"/>
      <c r="D29" s="173" t="s">
        <v>116</v>
      </c>
      <c r="E29" s="67"/>
      <c r="F29" s="96"/>
      <c r="G29" s="96"/>
      <c r="H29" s="173" t="s">
        <v>118</v>
      </c>
      <c r="I29" s="252"/>
      <c r="J29" s="252"/>
      <c r="K29" s="252"/>
      <c r="L29" s="96"/>
      <c r="M29" s="103"/>
      <c r="N29" s="103"/>
      <c r="O29" s="10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</row>
    <row r="30" spans="1:54" ht="20.100000000000001" customHeight="1" x14ac:dyDescent="0.25">
      <c r="A30" s="124"/>
      <c r="B30" s="47"/>
      <c r="C30" s="47"/>
      <c r="D30" s="124"/>
      <c r="E30" s="47"/>
      <c r="F30" s="96"/>
      <c r="G30" s="114"/>
      <c r="H30" s="115"/>
      <c r="I30" s="115"/>
      <c r="J30" s="116"/>
      <c r="K30" s="116"/>
      <c r="L30" s="96"/>
      <c r="M30" s="103"/>
      <c r="N30" s="103"/>
      <c r="O30" s="10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</row>
    <row r="31" spans="1:54" ht="20.100000000000001" customHeight="1" x14ac:dyDescent="0.25">
      <c r="A31" s="235" t="s">
        <v>86</v>
      </c>
      <c r="B31" s="235"/>
      <c r="C31" s="106"/>
      <c r="D31" s="106"/>
      <c r="E31" s="106"/>
      <c r="F31" s="106"/>
      <c r="G31" s="103"/>
      <c r="H31" s="103"/>
      <c r="I31" s="103"/>
      <c r="J31" s="103"/>
      <c r="K31" s="103"/>
      <c r="L31" s="103"/>
      <c r="M31" s="103"/>
      <c r="N31" s="103"/>
      <c r="O31" s="10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</row>
    <row r="32" spans="1:54" ht="20.100000000000001" customHeight="1" x14ac:dyDescent="0.25">
      <c r="A32" s="247" t="s">
        <v>119</v>
      </c>
      <c r="B32" s="247"/>
      <c r="C32" s="247"/>
      <c r="D32" s="247"/>
      <c r="E32" s="49"/>
      <c r="F32" s="48">
        <v>23</v>
      </c>
      <c r="G32" s="114"/>
      <c r="H32" s="103"/>
      <c r="I32" s="117"/>
      <c r="J32" s="117"/>
      <c r="K32" s="118"/>
      <c r="L32" s="96"/>
      <c r="M32" s="96"/>
      <c r="N32" s="96"/>
      <c r="O32" s="96"/>
    </row>
    <row r="33" spans="1:53" ht="20.100000000000001" customHeight="1" x14ac:dyDescent="0.25">
      <c r="A33" s="114"/>
      <c r="B33" s="96"/>
      <c r="C33" s="96"/>
      <c r="D33" s="121"/>
      <c r="E33" s="121"/>
      <c r="F33" s="121"/>
      <c r="G33" s="121"/>
      <c r="H33" s="121"/>
      <c r="I33" s="121"/>
      <c r="J33" s="121"/>
      <c r="K33" s="121"/>
      <c r="L33" s="96"/>
      <c r="M33" s="96"/>
      <c r="N33" s="96"/>
      <c r="O33" s="96"/>
    </row>
    <row r="34" spans="1:53" ht="20.100000000000001" customHeight="1" x14ac:dyDescent="0.25">
      <c r="A34" s="251" t="s">
        <v>89</v>
      </c>
      <c r="B34" s="251"/>
      <c r="C34" s="251"/>
      <c r="D34" s="127"/>
      <c r="E34" s="106"/>
      <c r="F34" s="128"/>
      <c r="G34" s="251" t="s">
        <v>114</v>
      </c>
      <c r="H34" s="251"/>
      <c r="I34" s="251"/>
      <c r="J34" s="250"/>
      <c r="K34" s="250"/>
      <c r="L34" s="250"/>
      <c r="M34" s="250"/>
      <c r="N34" s="250"/>
      <c r="O34" s="10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</row>
    <row r="35" spans="1:53" ht="20.100000000000001" customHeight="1" x14ac:dyDescent="0.25">
      <c r="A35" s="253" t="s">
        <v>120</v>
      </c>
      <c r="B35" s="253"/>
      <c r="C35" s="253"/>
      <c r="D35" s="68"/>
      <c r="E35" s="48">
        <v>27</v>
      </c>
      <c r="F35" s="114"/>
      <c r="G35" s="103"/>
      <c r="H35" s="103"/>
      <c r="I35" s="117"/>
      <c r="J35" s="117"/>
      <c r="K35" s="118"/>
      <c r="L35" s="96"/>
      <c r="M35" s="96"/>
      <c r="N35" s="96"/>
      <c r="O35" s="96"/>
    </row>
    <row r="36" spans="1:53" ht="20.100000000000001" customHeight="1" x14ac:dyDescent="0.25">
      <c r="A36" s="247" t="s">
        <v>121</v>
      </c>
      <c r="B36" s="247"/>
      <c r="C36" s="247"/>
      <c r="D36" s="68"/>
      <c r="E36" s="48">
        <v>41</v>
      </c>
      <c r="F36" s="114"/>
      <c r="G36" s="120" t="s">
        <v>110</v>
      </c>
      <c r="H36" s="103"/>
      <c r="I36" s="117"/>
      <c r="J36" s="117"/>
      <c r="K36" s="118"/>
      <c r="L36" s="96"/>
      <c r="M36" s="96"/>
      <c r="N36" s="96"/>
      <c r="O36" s="96"/>
    </row>
    <row r="37" spans="1:53" ht="20.100000000000001" customHeight="1" x14ac:dyDescent="0.25">
      <c r="A37" s="247" t="s">
        <v>143</v>
      </c>
      <c r="B37" s="247"/>
      <c r="C37" s="247"/>
      <c r="D37" s="68"/>
      <c r="E37" s="48">
        <v>15</v>
      </c>
      <c r="F37" s="114"/>
      <c r="G37" s="120"/>
      <c r="H37" s="103"/>
      <c r="I37" s="117"/>
      <c r="J37" s="117"/>
      <c r="K37" s="118"/>
      <c r="L37" s="96"/>
      <c r="M37" s="96"/>
      <c r="N37" s="96"/>
      <c r="O37" s="96"/>
    </row>
    <row r="38" spans="1:53" ht="20.100000000000001" customHeight="1" x14ac:dyDescent="0.25">
      <c r="A38" s="247" t="s">
        <v>122</v>
      </c>
      <c r="B38" s="247"/>
      <c r="C38" s="247"/>
      <c r="D38" s="68"/>
      <c r="E38" s="59">
        <v>40</v>
      </c>
      <c r="F38" s="174"/>
      <c r="G38" s="96"/>
      <c r="H38" s="120" t="s">
        <v>111</v>
      </c>
      <c r="I38" s="96"/>
      <c r="J38" s="96"/>
      <c r="K38" s="104" t="s">
        <v>113</v>
      </c>
      <c r="L38" s="104"/>
      <c r="M38" s="104"/>
      <c r="N38" s="96"/>
      <c r="O38" s="96"/>
    </row>
    <row r="39" spans="1:53" ht="20.100000000000001" customHeight="1" x14ac:dyDescent="0.25">
      <c r="A39" s="247" t="s">
        <v>123</v>
      </c>
      <c r="B39" s="247"/>
      <c r="C39" s="247"/>
      <c r="D39" s="68"/>
      <c r="E39" s="60">
        <v>35</v>
      </c>
      <c r="F39" s="96"/>
      <c r="G39" s="96"/>
      <c r="H39" s="115"/>
      <c r="I39" s="115"/>
      <c r="J39" s="116"/>
      <c r="K39" s="104" t="s">
        <v>112</v>
      </c>
      <c r="L39" s="104"/>
      <c r="M39" s="104"/>
      <c r="N39" s="96"/>
      <c r="O39" s="96"/>
    </row>
    <row r="40" spans="1:53" ht="20.100000000000001" customHeight="1" x14ac:dyDescent="0.25">
      <c r="A40" s="124"/>
      <c r="B40" s="47"/>
      <c r="C40" s="47"/>
      <c r="D40" s="96"/>
      <c r="E40" s="96"/>
      <c r="F40" s="96"/>
      <c r="G40" s="114"/>
      <c r="O40" s="96"/>
    </row>
    <row r="41" spans="1:53" ht="19.5" thickBot="1" x14ac:dyDescent="0.35">
      <c r="A41" s="254" t="s">
        <v>115</v>
      </c>
      <c r="B41" s="254"/>
      <c r="C41" s="254"/>
      <c r="D41" s="125"/>
      <c r="E41" s="125"/>
      <c r="F41" s="125"/>
      <c r="G41" s="122"/>
      <c r="H41" s="122"/>
      <c r="I41" s="122"/>
      <c r="J41" s="122"/>
      <c r="K41" s="122"/>
      <c r="L41" s="122"/>
      <c r="M41" s="96"/>
      <c r="N41" s="96"/>
      <c r="O41" s="96"/>
    </row>
    <row r="42" spans="1:53" ht="26.25" customHeight="1" thickBot="1" x14ac:dyDescent="0.3">
      <c r="A42" s="126" t="s">
        <v>125</v>
      </c>
      <c r="B42" s="126"/>
      <c r="C42" s="126"/>
      <c r="D42" s="126"/>
      <c r="E42" s="248">
        <v>43580</v>
      </c>
      <c r="F42" s="249"/>
      <c r="G42" s="123"/>
      <c r="H42" s="123"/>
      <c r="I42" s="123"/>
      <c r="J42" s="123"/>
      <c r="K42" s="123"/>
      <c r="L42" s="123"/>
      <c r="M42" s="96"/>
      <c r="N42" s="96"/>
      <c r="O42" s="96"/>
    </row>
    <row r="43" spans="1:53" ht="20.100000000000001" customHeight="1" x14ac:dyDescent="0.25">
      <c r="A43" s="126"/>
      <c r="B43" s="126"/>
      <c r="C43" s="126"/>
      <c r="D43" s="126"/>
      <c r="E43" s="126"/>
      <c r="F43" s="126"/>
      <c r="G43" s="123"/>
      <c r="H43" s="123"/>
      <c r="I43" s="123"/>
      <c r="J43" s="123"/>
      <c r="K43" s="123"/>
      <c r="L43" s="123"/>
      <c r="M43" s="96"/>
      <c r="N43" s="96"/>
      <c r="O43" s="96"/>
    </row>
    <row r="44" spans="1:53" ht="20.100000000000001" customHeight="1" x14ac:dyDescent="0.25">
      <c r="B44" s="51"/>
      <c r="C44" s="51"/>
      <c r="D44" s="51"/>
      <c r="E44" s="51"/>
      <c r="F44" s="51"/>
      <c r="G44" s="46"/>
      <c r="H44" s="46"/>
      <c r="I44" s="46"/>
      <c r="J44" s="46"/>
      <c r="K44" s="46"/>
      <c r="L44" s="46"/>
    </row>
    <row r="45" spans="1:53" ht="20.100000000000001" customHeight="1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</row>
  </sheetData>
  <sheetProtection algorithmName="SHA-512" hashValue="Vq7qZTHIDQOsaPDjWi3xbhlPQ7jNAffZZPQqYzAs0CneHAJBIJ1m6O3/kqzuvCcE90q7yFfKKEXNXNrSUSnTaQ==" saltValue="T6PiWaScdxGI2AN48wdHNg==" spinCount="100000" sheet="1" formatCells="0" formatColumns="0" formatRows="0" insertColumns="0" insertRows="0" insertHyperlinks="0" deleteColumns="0" deleteRows="0" sort="0" autoFilter="0" pivotTables="0"/>
  <mergeCells count="28">
    <mergeCell ref="A37:C37"/>
    <mergeCell ref="E42:F42"/>
    <mergeCell ref="M34:N34"/>
    <mergeCell ref="D11:G11"/>
    <mergeCell ref="A26:B26"/>
    <mergeCell ref="G25:H25"/>
    <mergeCell ref="I29:K29"/>
    <mergeCell ref="A34:C34"/>
    <mergeCell ref="A35:C35"/>
    <mergeCell ref="A32:D32"/>
    <mergeCell ref="G34:I34"/>
    <mergeCell ref="J34:L34"/>
    <mergeCell ref="A41:C41"/>
    <mergeCell ref="A38:C38"/>
    <mergeCell ref="A39:C39"/>
    <mergeCell ref="A36:C36"/>
    <mergeCell ref="B1:F1"/>
    <mergeCell ref="B4:F4"/>
    <mergeCell ref="H4:L4"/>
    <mergeCell ref="B5:F5"/>
    <mergeCell ref="H5:L5"/>
    <mergeCell ref="A31:B31"/>
    <mergeCell ref="H10:L10"/>
    <mergeCell ref="B6:F6"/>
    <mergeCell ref="H6:L6"/>
    <mergeCell ref="H7:L7"/>
    <mergeCell ref="D10:G10"/>
    <mergeCell ref="B7:F7"/>
  </mergeCells>
  <phoneticPr fontId="0" type="noConversion"/>
  <dataValidations count="1">
    <dataValidation type="whole" allowBlank="1" showInputMessage="1" showErrorMessage="1" sqref="E32 J16:J22 H16:H22 B27 D35:D39 B16:B23 D16:D23" xr:uid="{00000000-0002-0000-0000-000000000000}">
      <formula1>0</formula1>
      <formula2>100</formula2>
    </dataValidation>
  </dataValidations>
  <hyperlinks>
    <hyperlink ref="A16" location="Athlétisme!A1" display="Athlétisme" xr:uid="{00000000-0004-0000-0000-000000000000}"/>
    <hyperlink ref="A17" location="Badminton!A1" display="Badminton" xr:uid="{00000000-0004-0000-0000-000001000000}"/>
    <hyperlink ref="A19" location="Bowling!A1" display="Bowling" xr:uid="{00000000-0004-0000-0000-000002000000}"/>
    <hyperlink ref="A20" location="'Course hors stade'!A1" display="Course hors stade" xr:uid="{00000000-0004-0000-0000-000003000000}"/>
    <hyperlink ref="A21" location="Cyclotourisme!A1" display="Cyclotourisme" xr:uid="{00000000-0004-0000-0000-000004000000}"/>
    <hyperlink ref="A22" location="Football!A1" display="Football" xr:uid="{00000000-0004-0000-0000-000005000000}"/>
    <hyperlink ref="A23" location="Futsal!A1" display="Futsal" xr:uid="{00000000-0004-0000-0000-000006000000}"/>
    <hyperlink ref="G16" location="Golf!A1" display="Golf" xr:uid="{00000000-0004-0000-0000-000007000000}"/>
    <hyperlink ref="G17" location="Pétanque!A1" display="Pétanque" xr:uid="{00000000-0004-0000-0000-000008000000}"/>
    <hyperlink ref="G20" location="Tennis!A1" display="Tennis" xr:uid="{00000000-0004-0000-0000-000009000000}"/>
    <hyperlink ref="G21" location="'Tennis de table'!A1" display="Tennis de table" xr:uid="{00000000-0004-0000-0000-00000A000000}"/>
    <hyperlink ref="G22" location="'Volley-Ball'!A1" display="Volley-ball" xr:uid="{00000000-0004-0000-0000-00000B000000}"/>
    <hyperlink ref="G18" location="Randonnée!A1" display="Randonnée" xr:uid="{00000000-0004-0000-0000-00000C000000}"/>
    <hyperlink ref="G19" location="'Rugby flag'!A1" display="Rugby Flag" xr:uid="{00000000-0004-0000-0000-00000D000000}"/>
    <hyperlink ref="A18" location="'Basket-ball'!A1" display="Basket-Ball" xr:uid="{7755EC09-A4F7-4D9D-8A93-6DE377C959A4}"/>
  </hyperlinks>
  <pageMargins left="0.70866141732283472" right="0.70866141732283472" top="0.74803149606299213" bottom="0.74803149606299213" header="0.31496062992125984" footer="0.31496062992125984"/>
  <pageSetup paperSize="9" scale="55" firstPageNumber="0" fitToWidth="0" orientation="landscape" r:id="rId1"/>
  <headerFooter>
    <oddHeader>&amp;C&amp;"Calibri,Gras"&amp;20DOSSIER INSCRIPTION VICHY 2019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6">
    <pageSetUpPr fitToPage="1"/>
  </sheetPr>
  <dimension ref="A1:K19"/>
  <sheetViews>
    <sheetView showGridLines="0" workbookViewId="0">
      <selection activeCell="B5" sqref="B5"/>
    </sheetView>
  </sheetViews>
  <sheetFormatPr baseColWidth="10" defaultColWidth="11.42578125" defaultRowHeight="12" x14ac:dyDescent="0.2"/>
  <cols>
    <col min="1" max="1" width="32.42578125" style="1" customWidth="1"/>
    <col min="2" max="2" width="29" style="1" customWidth="1"/>
    <col min="3" max="3" width="21" style="1" customWidth="1"/>
    <col min="4" max="4" width="17.42578125" style="1" customWidth="1"/>
    <col min="5" max="5" width="18" style="2" customWidth="1"/>
    <col min="6" max="6" width="9.7109375" style="18" customWidth="1"/>
    <col min="7" max="7" width="12.7109375" style="21" customWidth="1"/>
    <col min="8" max="8" width="16.42578125" style="1" customWidth="1"/>
    <col min="9" max="9" width="12.140625" style="1" customWidth="1"/>
    <col min="10" max="16384" width="11.42578125" style="1"/>
  </cols>
  <sheetData>
    <row r="1" spans="1:11" ht="20.100000000000001" customHeight="1" x14ac:dyDescent="0.3">
      <c r="A1" s="232" t="s">
        <v>19</v>
      </c>
      <c r="B1" s="31"/>
      <c r="C1" s="31"/>
      <c r="D1" s="233"/>
      <c r="E1" s="131"/>
      <c r="F1" s="133"/>
      <c r="G1" s="76" t="s">
        <v>26</v>
      </c>
      <c r="H1" s="31"/>
      <c r="I1" s="31"/>
    </row>
    <row r="2" spans="1:11" ht="20.100000000000001" customHeight="1" x14ac:dyDescent="0.2">
      <c r="A2" s="232" t="s">
        <v>102</v>
      </c>
      <c r="B2" s="233"/>
      <c r="C2" s="31"/>
      <c r="D2" s="31"/>
      <c r="E2" s="134"/>
      <c r="F2" s="136"/>
      <c r="G2" s="135"/>
      <c r="H2" s="138"/>
      <c r="I2" s="31"/>
    </row>
    <row r="3" spans="1:11" s="9" customFormat="1" ht="39.950000000000003" customHeight="1" x14ac:dyDescent="0.2">
      <c r="A3" s="178" t="s">
        <v>20</v>
      </c>
      <c r="B3" s="179" t="s">
        <v>21</v>
      </c>
      <c r="C3" s="179" t="s">
        <v>22</v>
      </c>
      <c r="D3" s="179" t="s">
        <v>29</v>
      </c>
      <c r="E3" s="184" t="s">
        <v>158</v>
      </c>
      <c r="F3" s="197" t="s">
        <v>28</v>
      </c>
      <c r="G3" s="185" t="s">
        <v>137</v>
      </c>
      <c r="H3" s="180" t="s">
        <v>71</v>
      </c>
      <c r="I3" s="180" t="s">
        <v>51</v>
      </c>
      <c r="K3" s="32"/>
    </row>
    <row r="4" spans="1:11" ht="20.100000000000001" customHeight="1" x14ac:dyDescent="0.2">
      <c r="A4" s="77">
        <f>Synthèse!$B$1</f>
        <v>0</v>
      </c>
      <c r="B4" s="78"/>
      <c r="C4" s="78"/>
      <c r="D4" s="78"/>
      <c r="E4" s="78"/>
      <c r="F4" s="78"/>
      <c r="G4" s="78"/>
      <c r="H4" s="78"/>
      <c r="I4" s="78"/>
    </row>
    <row r="5" spans="1:11" ht="20.100000000000001" customHeight="1" x14ac:dyDescent="0.2">
      <c r="A5" s="77">
        <f>Synthèse!$B$1</f>
        <v>0</v>
      </c>
      <c r="B5" s="78"/>
      <c r="C5" s="78"/>
      <c r="D5" s="78"/>
      <c r="E5" s="78"/>
      <c r="F5" s="78"/>
      <c r="G5" s="78"/>
      <c r="H5" s="78"/>
      <c r="I5" s="78"/>
    </row>
    <row r="6" spans="1:11" ht="20.100000000000001" customHeight="1" x14ac:dyDescent="0.2">
      <c r="A6" s="77">
        <f>Synthèse!$B$1</f>
        <v>0</v>
      </c>
      <c r="B6" s="78"/>
      <c r="C6" s="78"/>
      <c r="D6" s="78"/>
      <c r="E6" s="78"/>
      <c r="F6" s="78"/>
      <c r="G6" s="78"/>
      <c r="H6" s="78"/>
      <c r="I6" s="78"/>
    </row>
    <row r="7" spans="1:11" ht="20.100000000000001" customHeight="1" x14ac:dyDescent="0.2">
      <c r="A7" s="77">
        <f>Synthèse!$B$1</f>
        <v>0</v>
      </c>
      <c r="B7" s="78"/>
      <c r="C7" s="78"/>
      <c r="D7" s="78"/>
      <c r="E7" s="78"/>
      <c r="F7" s="78"/>
      <c r="G7" s="78"/>
      <c r="H7" s="78"/>
      <c r="I7" s="78"/>
    </row>
    <row r="8" spans="1:11" ht="20.100000000000001" customHeight="1" x14ac:dyDescent="0.2">
      <c r="A8" s="77">
        <f>Synthèse!$B$1</f>
        <v>0</v>
      </c>
      <c r="B8" s="78"/>
      <c r="C8" s="78"/>
      <c r="D8" s="78"/>
      <c r="E8" s="78"/>
      <c r="F8" s="78"/>
      <c r="G8" s="78"/>
      <c r="H8" s="78"/>
      <c r="I8" s="78"/>
    </row>
    <row r="9" spans="1:11" ht="20.100000000000001" customHeight="1" x14ac:dyDescent="0.2">
      <c r="A9" s="77">
        <f>Synthèse!$B$1</f>
        <v>0</v>
      </c>
      <c r="B9" s="78"/>
      <c r="C9" s="78"/>
      <c r="D9" s="78"/>
      <c r="E9" s="78"/>
      <c r="F9" s="78"/>
      <c r="G9" s="78"/>
      <c r="H9" s="78"/>
      <c r="I9" s="78"/>
    </row>
    <row r="10" spans="1:11" ht="20.100000000000001" customHeight="1" x14ac:dyDescent="0.2">
      <c r="A10" s="77">
        <f>Synthèse!$B$1</f>
        <v>0</v>
      </c>
      <c r="B10" s="78"/>
      <c r="C10" s="78"/>
      <c r="D10" s="78"/>
      <c r="E10" s="78"/>
      <c r="F10" s="78"/>
      <c r="G10" s="78"/>
      <c r="H10" s="78"/>
      <c r="I10" s="78"/>
    </row>
    <row r="11" spans="1:11" ht="20.100000000000001" customHeight="1" x14ac:dyDescent="0.2">
      <c r="A11" s="77">
        <f>Synthèse!$B$1</f>
        <v>0</v>
      </c>
      <c r="B11" s="78"/>
      <c r="C11" s="78"/>
      <c r="D11" s="78"/>
      <c r="E11" s="78"/>
      <c r="F11" s="78"/>
      <c r="G11" s="78"/>
      <c r="H11" s="78"/>
      <c r="I11" s="78"/>
    </row>
    <row r="12" spans="1:11" ht="20.100000000000001" customHeight="1" x14ac:dyDescent="0.2">
      <c r="A12" s="77">
        <f>Synthèse!$B$1</f>
        <v>0</v>
      </c>
      <c r="B12" s="78"/>
      <c r="C12" s="78"/>
      <c r="D12" s="78"/>
      <c r="E12" s="78"/>
      <c r="F12" s="78"/>
      <c r="G12" s="78"/>
      <c r="H12" s="78"/>
      <c r="I12" s="78"/>
    </row>
    <row r="13" spans="1:11" ht="20.100000000000001" customHeight="1" x14ac:dyDescent="0.2">
      <c r="A13" s="77">
        <f>Synthèse!$B$1</f>
        <v>0</v>
      </c>
      <c r="B13" s="78"/>
      <c r="C13" s="78"/>
      <c r="D13" s="78"/>
      <c r="E13" s="78"/>
      <c r="F13" s="78"/>
      <c r="G13" s="78"/>
      <c r="H13" s="78"/>
      <c r="I13" s="78"/>
    </row>
    <row r="14" spans="1:11" ht="20.100000000000001" customHeight="1" x14ac:dyDescent="0.2">
      <c r="A14" s="77">
        <f>Synthèse!$B$1</f>
        <v>0</v>
      </c>
      <c r="B14" s="78"/>
      <c r="C14" s="78"/>
      <c r="D14" s="234"/>
      <c r="E14" s="78"/>
      <c r="F14" s="78"/>
      <c r="G14" s="78"/>
      <c r="H14" s="78"/>
      <c r="I14" s="78"/>
    </row>
    <row r="15" spans="1:11" ht="20.100000000000001" customHeight="1" x14ac:dyDescent="0.2">
      <c r="A15" s="77">
        <f>Synthèse!$B$1</f>
        <v>0</v>
      </c>
      <c r="B15" s="78"/>
      <c r="C15" s="78"/>
      <c r="D15" s="78"/>
      <c r="E15" s="78"/>
      <c r="F15" s="78"/>
      <c r="G15" s="78"/>
      <c r="H15" s="78"/>
      <c r="I15" s="78"/>
    </row>
    <row r="16" spans="1:11" ht="20.100000000000001" customHeight="1" x14ac:dyDescent="0.2">
      <c r="A16" s="77">
        <f>Synthèse!$B$1</f>
        <v>0</v>
      </c>
      <c r="B16" s="78"/>
      <c r="C16" s="78"/>
      <c r="D16" s="78"/>
      <c r="E16" s="78"/>
      <c r="F16" s="78"/>
      <c r="G16" s="78"/>
      <c r="H16" s="78"/>
      <c r="I16" s="78"/>
    </row>
    <row r="17" spans="1:9" ht="20.100000000000001" customHeight="1" x14ac:dyDescent="0.2">
      <c r="A17" s="77">
        <f>Synthèse!$B$1</f>
        <v>0</v>
      </c>
      <c r="B17" s="78"/>
      <c r="C17" s="78"/>
      <c r="D17" s="78"/>
      <c r="E17" s="78"/>
      <c r="F17" s="78"/>
      <c r="G17" s="78"/>
      <c r="H17" s="78"/>
      <c r="I17" s="78"/>
    </row>
    <row r="18" spans="1:9" ht="20.100000000000001" customHeight="1" x14ac:dyDescent="0.2">
      <c r="A18" s="77">
        <f>Synthèse!$B$1</f>
        <v>0</v>
      </c>
      <c r="B18" s="78"/>
      <c r="C18" s="78"/>
      <c r="D18" s="78"/>
      <c r="E18" s="78"/>
      <c r="F18" s="78"/>
      <c r="G18" s="78"/>
      <c r="H18" s="78"/>
      <c r="I18" s="78"/>
    </row>
    <row r="19" spans="1:9" x14ac:dyDescent="0.2">
      <c r="A19" s="12"/>
      <c r="B19" s="12"/>
      <c r="C19" s="12"/>
      <c r="D19" s="12"/>
      <c r="E19" s="13"/>
      <c r="F19" s="26"/>
      <c r="G19" s="27"/>
      <c r="H19" s="12"/>
      <c r="I19" s="12"/>
    </row>
  </sheetData>
  <sheetProtection algorithmName="SHA-512" hashValue="vjCnLhIakNssJh15/bcNvh3sAiGwZQf7HvDlUdvLexRxw5NI6N8asJWLZhW8KL40l5JuTh726xZhnxrbpgPtFA==" saltValue="WWseKPc5itlTvt1o7Wdo1w==" spinCount="100000" sheet="1" formatCells="0" formatColumns="0" formatRows="0" insertColumns="0" insertRows="0" insertHyperlinks="0" deleteColumns="0" deleteRows="0" sort="0" autoFilter="0" pivotTables="0"/>
  <dataValidations count="1">
    <dataValidation type="list" allowBlank="1" showErrorMessage="1" sqref="F20:G121" xr:uid="{00000000-0002-0000-0900-000000000000}">
      <formula1>Disciplines</formula1>
      <formula2>0</formula2>
    </dataValidation>
  </dataValidations>
  <hyperlinks>
    <hyperlink ref="G1" location="Synthèse!A1" display="Retour synthèse" xr:uid="{7D57C4E6-8CF8-4D01-A4B3-E7EB4FE1B776}"/>
  </hyperlinks>
  <pageMargins left="0.30972222222222223" right="0.1701388888888889" top="0.27986111111111112" bottom="0.19652777777777777" header="0.51180555555555551" footer="0.51180555555555551"/>
  <pageSetup paperSize="9" scale="86" firstPageNumber="0" fitToHeight="0" orientation="landscape" horizontalDpi="300" verticalDpi="300" r:id="rId1"/>
  <headerFooter alignWithMargins="0"/>
  <rowBreaks count="1" manualBreakCount="1">
    <brk id="1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6A26E21-5AA0-4006-8459-0B234A730163}">
          <x14:formula1>
            <xm:f>REF!$A$2:$A$3</xm:f>
          </x14:formula1>
          <xm:sqref>D4:D18</xm:sqref>
        </x14:dataValidation>
        <x14:dataValidation type="list" allowBlank="1" showInputMessage="1" showErrorMessage="1" xr:uid="{08A3985D-71F4-4698-8F45-068D2A2381C3}">
          <x14:formula1>
            <xm:f>REF!$B$2:$B$8</xm:f>
          </x14:formula1>
          <xm:sqref>G4:G18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27">
    <pageSetUpPr fitToPage="1"/>
  </sheetPr>
  <dimension ref="A1:K37"/>
  <sheetViews>
    <sheetView showGridLines="0" workbookViewId="0">
      <selection activeCell="B4" sqref="B4"/>
    </sheetView>
  </sheetViews>
  <sheetFormatPr baseColWidth="10" defaultColWidth="11.42578125" defaultRowHeight="12" x14ac:dyDescent="0.2"/>
  <cols>
    <col min="1" max="1" width="32.42578125" style="1" customWidth="1"/>
    <col min="2" max="2" width="29" style="1" customWidth="1"/>
    <col min="3" max="3" width="21" style="1" customWidth="1"/>
    <col min="4" max="4" width="11.5703125" style="1" customWidth="1"/>
    <col min="5" max="5" width="15" style="2" customWidth="1"/>
    <col min="6" max="6" width="11.42578125" style="21" customWidth="1"/>
    <col min="7" max="7" width="12.140625" style="1" customWidth="1"/>
    <col min="8" max="8" width="16.42578125" style="1" customWidth="1"/>
    <col min="9" max="9" width="9.7109375" style="1" customWidth="1"/>
    <col min="10" max="16384" width="11.42578125" style="1"/>
  </cols>
  <sheetData>
    <row r="1" spans="1:11" ht="20.100000000000001" customHeight="1" x14ac:dyDescent="0.3">
      <c r="A1" s="92" t="s">
        <v>19</v>
      </c>
      <c r="B1" s="31"/>
      <c r="C1" s="31"/>
      <c r="D1" s="94"/>
      <c r="E1" s="131"/>
      <c r="F1" s="132"/>
      <c r="G1" s="31"/>
      <c r="H1" s="76" t="s">
        <v>26</v>
      </c>
      <c r="I1" s="31"/>
    </row>
    <row r="2" spans="1:11" ht="20.100000000000001" customHeight="1" x14ac:dyDescent="0.2">
      <c r="A2" s="92" t="s">
        <v>101</v>
      </c>
      <c r="B2" s="94"/>
      <c r="C2" s="31"/>
      <c r="D2" s="31"/>
      <c r="E2" s="134"/>
      <c r="F2" s="135"/>
      <c r="G2" s="138"/>
      <c r="H2" s="138"/>
      <c r="I2" s="31"/>
    </row>
    <row r="3" spans="1:11" s="9" customFormat="1" ht="25.5" x14ac:dyDescent="0.2">
      <c r="A3" s="178" t="s">
        <v>20</v>
      </c>
      <c r="B3" s="179" t="s">
        <v>21</v>
      </c>
      <c r="C3" s="179" t="s">
        <v>22</v>
      </c>
      <c r="D3" s="179" t="s">
        <v>29</v>
      </c>
      <c r="E3" s="184" t="s">
        <v>158</v>
      </c>
      <c r="F3" s="197" t="s">
        <v>137</v>
      </c>
      <c r="G3" s="185" t="s">
        <v>85</v>
      </c>
      <c r="H3" s="180" t="s">
        <v>161</v>
      </c>
      <c r="I3" s="180" t="s">
        <v>51</v>
      </c>
      <c r="K3" s="32"/>
    </row>
    <row r="4" spans="1:11" ht="20.100000000000001" customHeight="1" x14ac:dyDescent="0.2">
      <c r="A4" s="77">
        <f>Synthèse!$B$1</f>
        <v>0</v>
      </c>
      <c r="B4" s="78"/>
      <c r="C4" s="78"/>
      <c r="D4" s="78"/>
      <c r="E4" s="78"/>
      <c r="F4" s="78"/>
      <c r="G4" s="78"/>
      <c r="H4" s="78"/>
      <c r="I4" s="78"/>
    </row>
    <row r="5" spans="1:11" ht="20.100000000000001" customHeight="1" x14ac:dyDescent="0.2">
      <c r="A5" s="77">
        <f>Synthèse!$B$1</f>
        <v>0</v>
      </c>
      <c r="B5" s="78"/>
      <c r="C5" s="78"/>
      <c r="D5" s="78"/>
      <c r="E5" s="78"/>
      <c r="F5" s="78"/>
      <c r="G5" s="78"/>
      <c r="H5" s="78"/>
      <c r="I5" s="78"/>
    </row>
    <row r="6" spans="1:11" ht="20.100000000000001" customHeight="1" x14ac:dyDescent="0.2">
      <c r="A6" s="77">
        <f>Synthèse!$B$1</f>
        <v>0</v>
      </c>
      <c r="B6" s="78"/>
      <c r="C6" s="78"/>
      <c r="D6" s="78"/>
      <c r="E6" s="78"/>
      <c r="F6" s="78"/>
      <c r="G6" s="78"/>
      <c r="H6" s="78"/>
      <c r="I6" s="78"/>
    </row>
    <row r="7" spans="1:11" ht="20.100000000000001" customHeight="1" x14ac:dyDescent="0.2">
      <c r="A7" s="77">
        <f>Synthèse!$B$1</f>
        <v>0</v>
      </c>
      <c r="B7" s="78"/>
      <c r="C7" s="78"/>
      <c r="D7" s="78"/>
      <c r="E7" s="78"/>
      <c r="F7" s="78"/>
      <c r="G7" s="78"/>
      <c r="H7" s="78"/>
      <c r="I7" s="78"/>
    </row>
    <row r="8" spans="1:11" ht="20.100000000000001" customHeight="1" x14ac:dyDescent="0.2">
      <c r="A8" s="77">
        <f>Synthèse!$B$1</f>
        <v>0</v>
      </c>
      <c r="B8" s="78"/>
      <c r="C8" s="78"/>
      <c r="D8" s="78"/>
      <c r="E8" s="78"/>
      <c r="F8" s="78"/>
      <c r="G8" s="78"/>
      <c r="H8" s="78"/>
      <c r="I8" s="78"/>
    </row>
    <row r="9" spans="1:11" ht="20.100000000000001" customHeight="1" x14ac:dyDescent="0.2">
      <c r="A9" s="77">
        <f>Synthèse!$B$1</f>
        <v>0</v>
      </c>
      <c r="B9" s="78"/>
      <c r="C9" s="78"/>
      <c r="D9" s="78"/>
      <c r="E9" s="78"/>
      <c r="F9" s="78"/>
      <c r="G9" s="78"/>
      <c r="H9" s="78"/>
      <c r="I9" s="78"/>
    </row>
    <row r="10" spans="1:11" ht="20.100000000000001" customHeight="1" x14ac:dyDescent="0.2">
      <c r="A10" s="77">
        <f>Synthèse!$B$1</f>
        <v>0</v>
      </c>
      <c r="B10" s="78"/>
      <c r="C10" s="78"/>
      <c r="D10" s="78"/>
      <c r="E10" s="78"/>
      <c r="F10" s="78"/>
      <c r="G10" s="78"/>
      <c r="H10" s="78"/>
      <c r="I10" s="78"/>
    </row>
    <row r="11" spans="1:11" ht="20.100000000000001" customHeight="1" x14ac:dyDescent="0.2">
      <c r="A11" s="77">
        <f>Synthèse!$B$1</f>
        <v>0</v>
      </c>
      <c r="B11" s="78"/>
      <c r="C11" s="78"/>
      <c r="D11" s="78"/>
      <c r="E11" s="78"/>
      <c r="F11" s="78"/>
      <c r="G11" s="78"/>
      <c r="H11" s="78"/>
      <c r="I11" s="78"/>
    </row>
    <row r="12" spans="1:11" ht="20.100000000000001" customHeight="1" x14ac:dyDescent="0.2">
      <c r="A12" s="77">
        <f>Synthèse!$B$1</f>
        <v>0</v>
      </c>
      <c r="B12" s="78"/>
      <c r="C12" s="78"/>
      <c r="D12" s="78"/>
      <c r="E12" s="78"/>
      <c r="F12" s="78"/>
      <c r="G12" s="78"/>
      <c r="H12" s="78"/>
      <c r="I12" s="78"/>
    </row>
    <row r="13" spans="1:11" ht="20.100000000000001" customHeight="1" x14ac:dyDescent="0.2">
      <c r="A13" s="77">
        <f>Synthèse!$B$1</f>
        <v>0</v>
      </c>
      <c r="B13" s="78"/>
      <c r="C13" s="78"/>
      <c r="D13" s="78"/>
      <c r="E13" s="78"/>
      <c r="F13" s="78"/>
      <c r="G13" s="78"/>
      <c r="H13" s="78"/>
      <c r="I13" s="78"/>
    </row>
    <row r="14" spans="1:11" ht="20.100000000000001" customHeight="1" x14ac:dyDescent="0.2">
      <c r="A14" s="77">
        <f>Synthèse!$B$1</f>
        <v>0</v>
      </c>
      <c r="B14" s="78"/>
      <c r="C14" s="78"/>
      <c r="D14" s="78"/>
      <c r="E14" s="78"/>
      <c r="F14" s="78"/>
      <c r="G14" s="78"/>
      <c r="H14" s="78"/>
      <c r="I14" s="78"/>
    </row>
    <row r="15" spans="1:11" ht="20.100000000000001" customHeight="1" x14ac:dyDescent="0.2">
      <c r="A15" s="77">
        <f>Synthèse!$B$1</f>
        <v>0</v>
      </c>
      <c r="B15" s="78"/>
      <c r="C15" s="78"/>
      <c r="D15" s="78"/>
      <c r="E15" s="78"/>
      <c r="F15" s="78"/>
      <c r="G15" s="78"/>
      <c r="H15" s="78"/>
      <c r="I15" s="78"/>
    </row>
    <row r="16" spans="1:11" ht="20.100000000000001" customHeight="1" x14ac:dyDescent="0.2">
      <c r="A16" s="77">
        <f>Synthèse!$B$1</f>
        <v>0</v>
      </c>
      <c r="B16" s="78"/>
      <c r="C16" s="78"/>
      <c r="D16" s="78"/>
      <c r="E16" s="78"/>
      <c r="F16" s="78"/>
      <c r="G16" s="78"/>
      <c r="H16" s="78"/>
      <c r="I16" s="78"/>
    </row>
    <row r="17" spans="1:9" ht="20.100000000000001" customHeight="1" x14ac:dyDescent="0.2">
      <c r="A17" s="77">
        <f>Synthèse!$B$1</f>
        <v>0</v>
      </c>
      <c r="B17" s="78"/>
      <c r="C17" s="78"/>
      <c r="D17" s="78"/>
      <c r="E17" s="78"/>
      <c r="F17" s="78"/>
      <c r="G17" s="78"/>
      <c r="H17" s="78"/>
      <c r="I17" s="78"/>
    </row>
    <row r="18" spans="1:9" ht="20.100000000000001" customHeight="1" x14ac:dyDescent="0.2">
      <c r="A18" s="77">
        <f>Synthèse!$B$1</f>
        <v>0</v>
      </c>
      <c r="B18" s="82"/>
      <c r="C18" s="82"/>
      <c r="D18" s="82"/>
      <c r="E18" s="82"/>
      <c r="F18" s="82"/>
      <c r="G18" s="82"/>
      <c r="H18" s="82"/>
      <c r="I18" s="82"/>
    </row>
    <row r="19" spans="1:9" x14ac:dyDescent="0.2">
      <c r="A19" s="31"/>
      <c r="B19" s="31"/>
      <c r="C19" s="31"/>
      <c r="D19" s="31"/>
      <c r="E19" s="134"/>
      <c r="F19" s="132"/>
      <c r="G19" s="31"/>
      <c r="H19" s="31"/>
      <c r="I19" s="31"/>
    </row>
    <row r="20" spans="1:9" ht="20.100000000000001" customHeight="1" x14ac:dyDescent="0.2">
      <c r="A20" s="31"/>
      <c r="B20" s="326"/>
      <c r="C20" s="326"/>
      <c r="D20" s="138"/>
      <c r="E20" s="140"/>
      <c r="F20" s="135"/>
      <c r="G20" s="138"/>
      <c r="H20" s="138"/>
      <c r="I20" s="31"/>
    </row>
    <row r="21" spans="1:9" ht="20.100000000000001" customHeight="1" x14ac:dyDescent="0.2">
      <c r="A21" s="31"/>
      <c r="B21" s="31"/>
      <c r="C21" s="140"/>
      <c r="D21" s="140"/>
      <c r="E21" s="140"/>
      <c r="F21" s="135"/>
      <c r="G21" s="138"/>
      <c r="H21" s="138"/>
      <c r="I21" s="31"/>
    </row>
    <row r="22" spans="1:9" ht="25.5" x14ac:dyDescent="0.2">
      <c r="A22" s="178" t="s">
        <v>20</v>
      </c>
      <c r="B22" s="179" t="s">
        <v>21</v>
      </c>
      <c r="C22" s="179" t="s">
        <v>22</v>
      </c>
      <c r="D22" s="179" t="s">
        <v>29</v>
      </c>
      <c r="E22" s="184" t="s">
        <v>158</v>
      </c>
      <c r="F22" s="197" t="s">
        <v>137</v>
      </c>
      <c r="G22" s="185"/>
      <c r="H22" s="180" t="s">
        <v>161</v>
      </c>
      <c r="I22" s="180" t="s">
        <v>51</v>
      </c>
    </row>
    <row r="23" spans="1:9" ht="20.100000000000001" customHeight="1" x14ac:dyDescent="0.2">
      <c r="A23" s="77">
        <f>Synthèse!$B$1</f>
        <v>0</v>
      </c>
      <c r="B23" s="78"/>
      <c r="C23" s="78"/>
      <c r="D23" s="78"/>
      <c r="E23" s="78"/>
      <c r="F23" s="78"/>
      <c r="G23" s="89"/>
      <c r="H23" s="78"/>
      <c r="I23" s="78"/>
    </row>
    <row r="24" spans="1:9" ht="20.100000000000001" customHeight="1" x14ac:dyDescent="0.2">
      <c r="A24" s="77">
        <f>Synthèse!$B$1</f>
        <v>0</v>
      </c>
      <c r="B24" s="78"/>
      <c r="C24" s="78"/>
      <c r="D24" s="78"/>
      <c r="E24" s="78"/>
      <c r="F24" s="78"/>
      <c r="G24" s="89"/>
      <c r="H24" s="78"/>
      <c r="I24" s="78"/>
    </row>
    <row r="25" spans="1:9" ht="20.100000000000001" customHeight="1" x14ac:dyDescent="0.2">
      <c r="A25" s="77">
        <f>Synthèse!$B$1</f>
        <v>0</v>
      </c>
      <c r="B25" s="78"/>
      <c r="C25" s="78"/>
      <c r="D25" s="78"/>
      <c r="E25" s="78"/>
      <c r="F25" s="78"/>
      <c r="G25" s="89"/>
      <c r="H25" s="78"/>
      <c r="I25" s="78"/>
    </row>
    <row r="26" spans="1:9" ht="20.100000000000001" customHeight="1" x14ac:dyDescent="0.2">
      <c r="A26" s="77">
        <f>Synthèse!$B$1</f>
        <v>0</v>
      </c>
      <c r="B26" s="78"/>
      <c r="C26" s="78"/>
      <c r="D26" s="78"/>
      <c r="E26" s="78"/>
      <c r="F26" s="78"/>
      <c r="G26" s="89"/>
      <c r="H26" s="78"/>
      <c r="I26" s="78"/>
    </row>
    <row r="27" spans="1:9" ht="20.100000000000001" customHeight="1" x14ac:dyDescent="0.2">
      <c r="A27" s="77">
        <f>Synthèse!$B$1</f>
        <v>0</v>
      </c>
      <c r="B27" s="78"/>
      <c r="C27" s="78"/>
      <c r="D27" s="78"/>
      <c r="E27" s="78"/>
      <c r="F27" s="78"/>
      <c r="G27" s="89"/>
      <c r="H27" s="78"/>
      <c r="I27" s="78"/>
    </row>
    <row r="28" spans="1:9" ht="20.100000000000001" customHeight="1" x14ac:dyDescent="0.2">
      <c r="A28" s="77">
        <f>Synthèse!$B$1</f>
        <v>0</v>
      </c>
      <c r="B28" s="78"/>
      <c r="C28" s="78"/>
      <c r="D28" s="78"/>
      <c r="E28" s="78"/>
      <c r="F28" s="78"/>
      <c r="G28" s="89"/>
      <c r="H28" s="78"/>
      <c r="I28" s="78"/>
    </row>
    <row r="29" spans="1:9" ht="20.100000000000001" customHeight="1" x14ac:dyDescent="0.2">
      <c r="A29" s="77">
        <f>Synthèse!$B$1</f>
        <v>0</v>
      </c>
      <c r="B29" s="78"/>
      <c r="C29" s="78"/>
      <c r="D29" s="78"/>
      <c r="E29" s="78"/>
      <c r="F29" s="78"/>
      <c r="G29" s="89"/>
      <c r="H29" s="78"/>
      <c r="I29" s="78"/>
    </row>
    <row r="30" spans="1:9" ht="20.100000000000001" customHeight="1" x14ac:dyDescent="0.2">
      <c r="A30" s="77">
        <f>Synthèse!$B$1</f>
        <v>0</v>
      </c>
      <c r="B30" s="78"/>
      <c r="C30" s="78"/>
      <c r="D30" s="78"/>
      <c r="E30" s="78"/>
      <c r="F30" s="78"/>
      <c r="G30" s="89"/>
      <c r="H30" s="78"/>
      <c r="I30" s="78"/>
    </row>
    <row r="31" spans="1:9" ht="20.100000000000001" customHeight="1" x14ac:dyDescent="0.2">
      <c r="A31" s="77">
        <f>Synthèse!$B$1</f>
        <v>0</v>
      </c>
      <c r="B31" s="78"/>
      <c r="C31" s="78"/>
      <c r="D31" s="78"/>
      <c r="E31" s="78"/>
      <c r="F31" s="78"/>
      <c r="G31" s="89"/>
      <c r="H31" s="78"/>
      <c r="I31" s="78"/>
    </row>
    <row r="32" spans="1:9" ht="20.100000000000001" customHeight="1" x14ac:dyDescent="0.2">
      <c r="A32" s="77">
        <f>Synthèse!$B$1</f>
        <v>0</v>
      </c>
      <c r="B32" s="78"/>
      <c r="C32" s="78"/>
      <c r="D32" s="78"/>
      <c r="E32" s="78"/>
      <c r="F32" s="78"/>
      <c r="G32" s="89"/>
      <c r="H32" s="78"/>
      <c r="I32" s="78"/>
    </row>
    <row r="33" spans="1:9" ht="20.100000000000001" customHeight="1" x14ac:dyDescent="0.2">
      <c r="A33" s="77">
        <f>Synthèse!$B$1</f>
        <v>0</v>
      </c>
      <c r="B33" s="78"/>
      <c r="C33" s="78"/>
      <c r="D33" s="78"/>
      <c r="E33" s="78"/>
      <c r="F33" s="78"/>
      <c r="G33" s="89"/>
      <c r="H33" s="78"/>
      <c r="I33" s="78"/>
    </row>
    <row r="34" spans="1:9" ht="20.100000000000001" customHeight="1" x14ac:dyDescent="0.2">
      <c r="A34" s="77">
        <f>Synthèse!$B$1</f>
        <v>0</v>
      </c>
      <c r="B34" s="82"/>
      <c r="C34" s="82"/>
      <c r="D34" s="82"/>
      <c r="E34" s="82"/>
      <c r="F34" s="82"/>
      <c r="G34" s="90"/>
      <c r="H34" s="82"/>
      <c r="I34" s="82"/>
    </row>
    <row r="35" spans="1:9" ht="20.100000000000001" customHeight="1" x14ac:dyDescent="0.2">
      <c r="A35" s="77">
        <f>Synthèse!$B$1</f>
        <v>0</v>
      </c>
      <c r="B35" s="82"/>
      <c r="C35" s="82"/>
      <c r="D35" s="82"/>
      <c r="E35" s="82"/>
      <c r="F35" s="82"/>
      <c r="G35" s="90"/>
      <c r="H35" s="82"/>
      <c r="I35" s="82"/>
    </row>
    <row r="36" spans="1:9" ht="20.100000000000001" customHeight="1" x14ac:dyDescent="0.2">
      <c r="A36" s="77">
        <f>Synthèse!$B$1</f>
        <v>0</v>
      </c>
      <c r="B36" s="82"/>
      <c r="C36" s="82"/>
      <c r="D36" s="82"/>
      <c r="E36" s="82"/>
      <c r="F36" s="82"/>
      <c r="G36" s="90"/>
      <c r="H36" s="82"/>
      <c r="I36" s="82"/>
    </row>
    <row r="37" spans="1:9" ht="20.100000000000001" customHeight="1" x14ac:dyDescent="0.2">
      <c r="A37" s="77">
        <f>Synthèse!$B$1</f>
        <v>0</v>
      </c>
      <c r="B37" s="82"/>
      <c r="C37" s="82"/>
      <c r="D37" s="82"/>
      <c r="E37" s="82"/>
      <c r="F37" s="82"/>
      <c r="G37" s="90"/>
      <c r="H37" s="82"/>
      <c r="I37" s="82"/>
    </row>
  </sheetData>
  <sheetProtection algorithmName="SHA-512" hashValue="Ug6pVzou+sgTh+GFiTh7ylUPqzEGzvaFJmlpeix/JRtCBTZC5JSG18J044jAD5aOlyzx63A+MmNbSIX1Qy3V+w==" saltValue="14m/dXn6gdiDdfIwJ0OzYQ==" spinCount="100000" sheet="1" formatCells="0" formatColumns="0" formatRows="0" insertColumns="0" insertRows="0" insertHyperlinks="0" deleteColumns="0" deleteRows="0" sort="0" autoFilter="0" pivotTables="0"/>
  <mergeCells count="1">
    <mergeCell ref="B20:C20"/>
  </mergeCells>
  <phoneticPr fontId="0" type="noConversion"/>
  <dataValidations count="1">
    <dataValidation type="list" allowBlank="1" showErrorMessage="1" sqref="F19 F38:F165" xr:uid="{00000000-0002-0000-0A00-000000000000}">
      <formula1>Disciplines</formula1>
      <formula2>0</formula2>
    </dataValidation>
  </dataValidations>
  <hyperlinks>
    <hyperlink ref="H1" location="Synthèse!A1" display="Retour synthèse" xr:uid="{82AE31A0-F6AF-4582-8804-75B49535F188}"/>
  </hyperlinks>
  <pageMargins left="0.30972222222222223" right="0.1701388888888889" top="0.27986111111111112" bottom="0.19652777777777777" header="0.51180555555555551" footer="0.51180555555555551"/>
  <pageSetup paperSize="9" scale="91" firstPageNumber="0" fitToHeight="0" orientation="landscape" horizontalDpi="300" verticalDpi="300" r:id="rId1"/>
  <headerFooter alignWithMargins="0"/>
  <rowBreaks count="1" manualBreakCount="1">
    <brk id="1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0A00CBE-6006-4372-882A-2658193FDF16}">
          <x14:formula1>
            <xm:f>REF!$A$2:$A$3</xm:f>
          </x14:formula1>
          <xm:sqref>D4:D18 D23:D37</xm:sqref>
        </x14:dataValidation>
        <x14:dataValidation type="list" allowBlank="1" showInputMessage="1" showErrorMessage="1" xr:uid="{113902C3-DF5A-4C37-A805-21E48D418F32}">
          <x14:formula1>
            <xm:f>REF!$B$2:$B$8</xm:f>
          </x14:formula1>
          <xm:sqref>F4:F18 F23:F37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26">
    <pageSetUpPr fitToPage="1"/>
  </sheetPr>
  <dimension ref="A1:K55"/>
  <sheetViews>
    <sheetView showGridLines="0" workbookViewId="0">
      <selection activeCell="B4" sqref="B4"/>
    </sheetView>
  </sheetViews>
  <sheetFormatPr baseColWidth="10" defaultColWidth="11.42578125" defaultRowHeight="12" x14ac:dyDescent="0.2"/>
  <cols>
    <col min="1" max="1" width="32.42578125" style="1" customWidth="1"/>
    <col min="2" max="2" width="29" style="1" customWidth="1"/>
    <col min="3" max="4" width="21" style="1" customWidth="1"/>
    <col min="5" max="5" width="15.28515625" style="2" customWidth="1"/>
    <col min="6" max="6" width="12.7109375" style="21" customWidth="1"/>
    <col min="7" max="7" width="9.7109375" style="18" customWidth="1"/>
    <col min="8" max="8" width="14.85546875" style="1" customWidth="1"/>
    <col min="9" max="9" width="9.7109375" style="1" customWidth="1"/>
    <col min="10" max="16384" width="11.42578125" style="1"/>
  </cols>
  <sheetData>
    <row r="1" spans="1:11" ht="20.100000000000001" customHeight="1" x14ac:dyDescent="0.3">
      <c r="A1" s="92" t="s">
        <v>19</v>
      </c>
      <c r="B1" s="31"/>
      <c r="C1" s="31"/>
      <c r="D1" s="94"/>
      <c r="E1" s="131"/>
      <c r="F1" s="132"/>
      <c r="G1" s="133"/>
      <c r="H1" s="76" t="s">
        <v>26</v>
      </c>
      <c r="I1" s="31"/>
    </row>
    <row r="2" spans="1:11" ht="20.100000000000001" customHeight="1" x14ac:dyDescent="0.2">
      <c r="A2" s="92" t="s">
        <v>100</v>
      </c>
      <c r="B2" s="94"/>
      <c r="C2" s="31"/>
      <c r="D2" s="31"/>
      <c r="E2" s="134"/>
      <c r="F2" s="135"/>
      <c r="G2" s="136"/>
      <c r="H2" s="138"/>
      <c r="I2" s="31"/>
    </row>
    <row r="3" spans="1:11" s="9" customFormat="1" ht="39.950000000000003" customHeight="1" x14ac:dyDescent="0.2">
      <c r="A3" s="178" t="s">
        <v>20</v>
      </c>
      <c r="B3" s="179" t="s">
        <v>21</v>
      </c>
      <c r="C3" s="179" t="s">
        <v>22</v>
      </c>
      <c r="D3" s="179" t="s">
        <v>29</v>
      </c>
      <c r="E3" s="184" t="s">
        <v>158</v>
      </c>
      <c r="F3" s="197" t="s">
        <v>137</v>
      </c>
      <c r="G3" s="185" t="s">
        <v>28</v>
      </c>
      <c r="H3" s="180" t="s">
        <v>71</v>
      </c>
      <c r="I3" s="180" t="s">
        <v>51</v>
      </c>
      <c r="K3" s="32"/>
    </row>
    <row r="4" spans="1:11" ht="20.100000000000001" customHeight="1" x14ac:dyDescent="0.2">
      <c r="A4" s="77">
        <f>Synthèse!$B$1</f>
        <v>0</v>
      </c>
      <c r="B4" s="78"/>
      <c r="C4" s="78"/>
      <c r="D4" s="78"/>
      <c r="E4" s="78"/>
      <c r="F4" s="78"/>
      <c r="G4" s="78"/>
      <c r="H4" s="78"/>
      <c r="I4" s="78"/>
    </row>
    <row r="5" spans="1:11" ht="20.100000000000001" customHeight="1" x14ac:dyDescent="0.2">
      <c r="A5" s="77">
        <f>Synthèse!$B$1</f>
        <v>0</v>
      </c>
      <c r="B5" s="78"/>
      <c r="C5" s="78"/>
      <c r="D5" s="78"/>
      <c r="E5" s="78"/>
      <c r="F5" s="78"/>
      <c r="G5" s="78"/>
      <c r="H5" s="78"/>
      <c r="I5" s="78"/>
    </row>
    <row r="6" spans="1:11" ht="20.100000000000001" customHeight="1" x14ac:dyDescent="0.2">
      <c r="A6" s="77">
        <f>Synthèse!$B$1</f>
        <v>0</v>
      </c>
      <c r="B6" s="78"/>
      <c r="C6" s="78"/>
      <c r="D6" s="78"/>
      <c r="E6" s="78"/>
      <c r="F6" s="78"/>
      <c r="G6" s="78"/>
      <c r="H6" s="78"/>
      <c r="I6" s="78"/>
    </row>
    <row r="7" spans="1:11" ht="20.100000000000001" customHeight="1" x14ac:dyDescent="0.2">
      <c r="A7" s="77">
        <f>Synthèse!$B$1</f>
        <v>0</v>
      </c>
      <c r="B7" s="78"/>
      <c r="C7" s="78"/>
      <c r="D7" s="78"/>
      <c r="E7" s="78"/>
      <c r="F7" s="78"/>
      <c r="G7" s="78"/>
      <c r="H7" s="78"/>
      <c r="I7" s="78"/>
    </row>
    <row r="8" spans="1:11" ht="20.100000000000001" customHeight="1" x14ac:dyDescent="0.2">
      <c r="A8" s="77">
        <f>Synthèse!$B$1</f>
        <v>0</v>
      </c>
      <c r="B8" s="78"/>
      <c r="C8" s="78"/>
      <c r="D8" s="78"/>
      <c r="E8" s="78"/>
      <c r="F8" s="78"/>
      <c r="G8" s="78"/>
      <c r="H8" s="78"/>
      <c r="I8" s="78"/>
    </row>
    <row r="9" spans="1:11" ht="20.100000000000001" customHeight="1" x14ac:dyDescent="0.2">
      <c r="A9" s="77">
        <f>Synthèse!$B$1</f>
        <v>0</v>
      </c>
      <c r="B9" s="78"/>
      <c r="C9" s="78"/>
      <c r="D9" s="78"/>
      <c r="E9" s="78"/>
      <c r="F9" s="78"/>
      <c r="G9" s="78"/>
      <c r="H9" s="78"/>
      <c r="I9" s="78"/>
    </row>
    <row r="10" spans="1:11" ht="20.100000000000001" customHeight="1" x14ac:dyDescent="0.2">
      <c r="A10" s="77">
        <f>Synthèse!$B$1</f>
        <v>0</v>
      </c>
      <c r="B10" s="78"/>
      <c r="C10" s="78"/>
      <c r="D10" s="78"/>
      <c r="E10" s="78"/>
      <c r="F10" s="78"/>
      <c r="G10" s="78"/>
      <c r="H10" s="78"/>
      <c r="I10" s="78"/>
    </row>
    <row r="11" spans="1:11" ht="20.100000000000001" customHeight="1" x14ac:dyDescent="0.2">
      <c r="A11" s="77">
        <f>Synthèse!$B$1</f>
        <v>0</v>
      </c>
      <c r="B11" s="78"/>
      <c r="C11" s="78"/>
      <c r="D11" s="78"/>
      <c r="E11" s="78"/>
      <c r="F11" s="78"/>
      <c r="G11" s="78"/>
      <c r="H11" s="78"/>
      <c r="I11" s="78"/>
    </row>
    <row r="12" spans="1:11" ht="20.100000000000001" customHeight="1" x14ac:dyDescent="0.2">
      <c r="A12" s="77">
        <f>Synthèse!$B$1</f>
        <v>0</v>
      </c>
      <c r="B12" s="78"/>
      <c r="C12" s="78"/>
      <c r="D12" s="78"/>
      <c r="E12" s="78"/>
      <c r="F12" s="78"/>
      <c r="G12" s="78"/>
      <c r="H12" s="78"/>
      <c r="I12" s="78"/>
    </row>
    <row r="13" spans="1:11" ht="20.100000000000001" customHeight="1" x14ac:dyDescent="0.2">
      <c r="A13" s="77">
        <f>Synthèse!$B$1</f>
        <v>0</v>
      </c>
      <c r="B13" s="78"/>
      <c r="C13" s="78"/>
      <c r="D13" s="78"/>
      <c r="E13" s="78"/>
      <c r="F13" s="78"/>
      <c r="G13" s="78"/>
      <c r="H13" s="78"/>
      <c r="I13" s="78"/>
    </row>
    <row r="14" spans="1:11" ht="20.100000000000001" customHeight="1" x14ac:dyDescent="0.2">
      <c r="A14" s="77">
        <f>Synthèse!$B$1</f>
        <v>0</v>
      </c>
      <c r="B14" s="78"/>
      <c r="C14" s="78"/>
      <c r="D14" s="78"/>
      <c r="E14" s="78"/>
      <c r="F14" s="78"/>
      <c r="G14" s="78"/>
      <c r="H14" s="78"/>
      <c r="I14" s="78"/>
    </row>
    <row r="15" spans="1:11" ht="20.100000000000001" customHeight="1" x14ac:dyDescent="0.2">
      <c r="A15" s="77">
        <f>Synthèse!$B$1</f>
        <v>0</v>
      </c>
      <c r="B15" s="78"/>
      <c r="C15" s="78"/>
      <c r="D15" s="78"/>
      <c r="E15" s="78"/>
      <c r="F15" s="78"/>
      <c r="G15" s="78"/>
      <c r="H15" s="78"/>
      <c r="I15" s="78"/>
    </row>
    <row r="16" spans="1:11" ht="20.100000000000001" customHeight="1" x14ac:dyDescent="0.2">
      <c r="A16" s="77">
        <f>Synthèse!$B$1</f>
        <v>0</v>
      </c>
      <c r="B16" s="78"/>
      <c r="C16" s="78"/>
      <c r="D16" s="78"/>
      <c r="E16" s="78"/>
      <c r="F16" s="78"/>
      <c r="G16" s="78"/>
      <c r="H16" s="78"/>
      <c r="I16" s="78"/>
    </row>
    <row r="17" spans="1:9" ht="20.100000000000001" customHeight="1" x14ac:dyDescent="0.2">
      <c r="A17" s="77">
        <f>Synthèse!$B$1</f>
        <v>0</v>
      </c>
      <c r="B17" s="78"/>
      <c r="C17" s="78"/>
      <c r="D17" s="78"/>
      <c r="E17" s="78"/>
      <c r="F17" s="78"/>
      <c r="G17" s="78"/>
      <c r="H17" s="78"/>
      <c r="I17" s="78"/>
    </row>
    <row r="18" spans="1:9" ht="20.100000000000001" customHeight="1" x14ac:dyDescent="0.2">
      <c r="A18" s="77">
        <f>Synthèse!$B$1</f>
        <v>0</v>
      </c>
      <c r="B18" s="78"/>
      <c r="C18" s="78"/>
      <c r="D18" s="78"/>
      <c r="E18" s="78"/>
      <c r="F18" s="78"/>
      <c r="G18" s="78"/>
      <c r="H18" s="78"/>
      <c r="I18" s="78"/>
    </row>
    <row r="19" spans="1:9" ht="20.100000000000001" customHeight="1" x14ac:dyDescent="0.2">
      <c r="A19" s="77">
        <f>Synthèse!$B$1</f>
        <v>0</v>
      </c>
      <c r="B19" s="78"/>
      <c r="C19" s="78"/>
      <c r="D19" s="78"/>
      <c r="E19" s="78"/>
      <c r="F19" s="78"/>
      <c r="G19" s="78"/>
      <c r="H19" s="78"/>
      <c r="I19" s="78"/>
    </row>
    <row r="20" spans="1:9" ht="20.100000000000001" customHeight="1" x14ac:dyDescent="0.2">
      <c r="A20" s="77">
        <f>Synthèse!$B$1</f>
        <v>0</v>
      </c>
      <c r="B20" s="78"/>
      <c r="C20" s="78"/>
      <c r="D20" s="78"/>
      <c r="E20" s="78"/>
      <c r="F20" s="78"/>
      <c r="G20" s="78"/>
      <c r="H20" s="78"/>
      <c r="I20" s="78"/>
    </row>
    <row r="21" spans="1:9" ht="20.100000000000001" customHeight="1" x14ac:dyDescent="0.2">
      <c r="A21" s="77">
        <f>Synthèse!$B$1</f>
        <v>0</v>
      </c>
      <c r="B21" s="78"/>
      <c r="C21" s="78"/>
      <c r="D21" s="78"/>
      <c r="E21" s="78"/>
      <c r="F21" s="78"/>
      <c r="G21" s="78"/>
      <c r="H21" s="78"/>
      <c r="I21" s="78"/>
    </row>
    <row r="22" spans="1:9" ht="20.100000000000001" customHeight="1" x14ac:dyDescent="0.2">
      <c r="A22" s="77">
        <f>Synthèse!$B$1</f>
        <v>0</v>
      </c>
      <c r="B22" s="78"/>
      <c r="C22" s="78"/>
      <c r="D22" s="78"/>
      <c r="E22" s="78"/>
      <c r="F22" s="78"/>
      <c r="G22" s="78"/>
      <c r="H22" s="78"/>
      <c r="I22" s="78"/>
    </row>
    <row r="23" spans="1:9" ht="20.100000000000001" customHeight="1" x14ac:dyDescent="0.2">
      <c r="A23" s="77">
        <f>Synthèse!$B$1</f>
        <v>0</v>
      </c>
      <c r="B23" s="78"/>
      <c r="C23" s="78"/>
      <c r="D23" s="78"/>
      <c r="E23" s="78"/>
      <c r="F23" s="78"/>
      <c r="G23" s="78"/>
      <c r="H23" s="78"/>
      <c r="I23" s="78"/>
    </row>
    <row r="24" spans="1:9" ht="20.100000000000001" customHeight="1" x14ac:dyDescent="0.2">
      <c r="A24" s="77">
        <f>Synthèse!$B$1</f>
        <v>0</v>
      </c>
      <c r="B24" s="78"/>
      <c r="C24" s="78"/>
      <c r="D24" s="78"/>
      <c r="E24" s="78"/>
      <c r="F24" s="78"/>
      <c r="G24" s="78"/>
      <c r="H24" s="78"/>
      <c r="I24" s="78"/>
    </row>
    <row r="25" spans="1:9" ht="20.100000000000001" customHeight="1" x14ac:dyDescent="0.2">
      <c r="A25" s="77">
        <f>Synthèse!$B$1</f>
        <v>0</v>
      </c>
      <c r="B25" s="78"/>
      <c r="C25" s="78"/>
      <c r="D25" s="78"/>
      <c r="E25" s="78"/>
      <c r="F25" s="78"/>
      <c r="G25" s="78"/>
      <c r="H25" s="78"/>
      <c r="I25" s="78"/>
    </row>
    <row r="26" spans="1:9" ht="20.100000000000001" customHeight="1" x14ac:dyDescent="0.2">
      <c r="A26" s="77">
        <f>Synthèse!$B$1</f>
        <v>0</v>
      </c>
      <c r="B26" s="78"/>
      <c r="C26" s="78"/>
      <c r="D26" s="78"/>
      <c r="E26" s="78"/>
      <c r="F26" s="78"/>
      <c r="G26" s="78"/>
      <c r="H26" s="78"/>
      <c r="I26" s="78"/>
    </row>
    <row r="27" spans="1:9" ht="20.100000000000001" customHeight="1" x14ac:dyDescent="0.2">
      <c r="A27" s="77">
        <f>Synthèse!$B$1</f>
        <v>0</v>
      </c>
      <c r="B27" s="78"/>
      <c r="C27" s="78"/>
      <c r="D27" s="78"/>
      <c r="E27" s="78"/>
      <c r="F27" s="78"/>
      <c r="G27" s="78"/>
      <c r="H27" s="78"/>
      <c r="I27" s="78"/>
    </row>
    <row r="28" spans="1:9" ht="20.100000000000001" customHeight="1" x14ac:dyDescent="0.2">
      <c r="A28" s="31"/>
      <c r="B28" s="31"/>
      <c r="C28" s="31"/>
      <c r="D28" s="31"/>
      <c r="E28" s="134"/>
      <c r="F28" s="132"/>
      <c r="G28" s="133"/>
      <c r="H28" s="31"/>
      <c r="I28" s="31"/>
    </row>
    <row r="29" spans="1:9" ht="20.100000000000001" customHeight="1" x14ac:dyDescent="0.2">
      <c r="A29" s="139"/>
      <c r="B29" s="327"/>
      <c r="C29" s="327"/>
      <c r="D29" s="94"/>
      <c r="E29" s="131"/>
      <c r="F29" s="132"/>
      <c r="G29" s="133"/>
      <c r="H29" s="31"/>
      <c r="I29" s="31"/>
    </row>
    <row r="30" spans="1:9" ht="20.100000000000001" customHeight="1" x14ac:dyDescent="0.2">
      <c r="A30" s="139"/>
      <c r="B30" s="30"/>
      <c r="C30" s="31"/>
      <c r="D30" s="31"/>
      <c r="E30" s="134"/>
      <c r="F30" s="135"/>
      <c r="G30" s="136"/>
      <c r="H30" s="138"/>
      <c r="I30" s="31"/>
    </row>
    <row r="31" spans="1:9" ht="39.950000000000003" customHeight="1" x14ac:dyDescent="0.2">
      <c r="A31" s="178" t="s">
        <v>20</v>
      </c>
      <c r="B31" s="179" t="s">
        <v>21</v>
      </c>
      <c r="C31" s="179" t="s">
        <v>22</v>
      </c>
      <c r="D31" s="179" t="s">
        <v>29</v>
      </c>
      <c r="E31" s="184" t="s">
        <v>158</v>
      </c>
      <c r="F31" s="197" t="s">
        <v>137</v>
      </c>
      <c r="G31" s="185" t="s">
        <v>28</v>
      </c>
      <c r="H31" s="180" t="s">
        <v>71</v>
      </c>
      <c r="I31" s="180" t="s">
        <v>51</v>
      </c>
    </row>
    <row r="32" spans="1:9" ht="20.100000000000001" customHeight="1" x14ac:dyDescent="0.2">
      <c r="A32" s="77">
        <f>Synthèse!$B$1</f>
        <v>0</v>
      </c>
      <c r="B32" s="78"/>
      <c r="C32" s="78"/>
      <c r="D32" s="78"/>
      <c r="E32" s="78"/>
      <c r="F32" s="78"/>
      <c r="G32" s="78"/>
      <c r="H32" s="78"/>
      <c r="I32" s="78"/>
    </row>
    <row r="33" spans="1:9" ht="20.100000000000001" customHeight="1" x14ac:dyDescent="0.2">
      <c r="A33" s="77">
        <f>Synthèse!$B$1</f>
        <v>0</v>
      </c>
      <c r="B33" s="78"/>
      <c r="C33" s="78"/>
      <c r="D33" s="78"/>
      <c r="E33" s="78"/>
      <c r="F33" s="78"/>
      <c r="G33" s="78"/>
      <c r="H33" s="78"/>
      <c r="I33" s="78"/>
    </row>
    <row r="34" spans="1:9" ht="20.100000000000001" customHeight="1" x14ac:dyDescent="0.2">
      <c r="A34" s="77">
        <f>Synthèse!$B$1</f>
        <v>0</v>
      </c>
      <c r="B34" s="78"/>
      <c r="C34" s="78"/>
      <c r="D34" s="78"/>
      <c r="E34" s="78"/>
      <c r="F34" s="78"/>
      <c r="G34" s="78"/>
      <c r="H34" s="78"/>
      <c r="I34" s="78"/>
    </row>
    <row r="35" spans="1:9" ht="20.100000000000001" customHeight="1" x14ac:dyDescent="0.2">
      <c r="A35" s="77">
        <f>Synthèse!$B$1</f>
        <v>0</v>
      </c>
      <c r="B35" s="78"/>
      <c r="C35" s="78"/>
      <c r="D35" s="78"/>
      <c r="E35" s="78"/>
      <c r="F35" s="78"/>
      <c r="G35" s="78"/>
      <c r="H35" s="78"/>
      <c r="I35" s="78"/>
    </row>
    <row r="36" spans="1:9" ht="20.100000000000001" customHeight="1" x14ac:dyDescent="0.2">
      <c r="A36" s="77">
        <f>Synthèse!$B$1</f>
        <v>0</v>
      </c>
      <c r="B36" s="78"/>
      <c r="C36" s="78"/>
      <c r="D36" s="78"/>
      <c r="E36" s="78"/>
      <c r="F36" s="78"/>
      <c r="G36" s="78"/>
      <c r="H36" s="78"/>
      <c r="I36" s="78"/>
    </row>
    <row r="37" spans="1:9" ht="20.100000000000001" customHeight="1" x14ac:dyDescent="0.2">
      <c r="A37" s="77">
        <f>Synthèse!$B$1</f>
        <v>0</v>
      </c>
      <c r="B37" s="78"/>
      <c r="C37" s="78"/>
      <c r="D37" s="78"/>
      <c r="E37" s="78"/>
      <c r="F37" s="78"/>
      <c r="G37" s="78"/>
      <c r="H37" s="78"/>
      <c r="I37" s="78"/>
    </row>
    <row r="38" spans="1:9" ht="20.100000000000001" customHeight="1" x14ac:dyDescent="0.2">
      <c r="A38" s="77">
        <f>Synthèse!$B$1</f>
        <v>0</v>
      </c>
      <c r="B38" s="78"/>
      <c r="C38" s="78"/>
      <c r="D38" s="78"/>
      <c r="E38" s="78"/>
      <c r="F38" s="78"/>
      <c r="G38" s="78"/>
      <c r="H38" s="78"/>
      <c r="I38" s="78"/>
    </row>
    <row r="39" spans="1:9" ht="20.100000000000001" customHeight="1" x14ac:dyDescent="0.2">
      <c r="A39" s="77">
        <f>Synthèse!$B$1</f>
        <v>0</v>
      </c>
      <c r="B39" s="78"/>
      <c r="C39" s="78"/>
      <c r="D39" s="78"/>
      <c r="E39" s="78"/>
      <c r="F39" s="78"/>
      <c r="G39" s="78"/>
      <c r="H39" s="78"/>
      <c r="I39" s="78"/>
    </row>
    <row r="40" spans="1:9" ht="20.100000000000001" customHeight="1" x14ac:dyDescent="0.2">
      <c r="A40" s="77">
        <f>Synthèse!$B$1</f>
        <v>0</v>
      </c>
      <c r="B40" s="78"/>
      <c r="C40" s="78"/>
      <c r="D40" s="78"/>
      <c r="E40" s="78"/>
      <c r="F40" s="78"/>
      <c r="G40" s="78"/>
      <c r="H40" s="78"/>
      <c r="I40" s="78"/>
    </row>
    <row r="41" spans="1:9" ht="20.100000000000001" customHeight="1" x14ac:dyDescent="0.2">
      <c r="A41" s="77">
        <f>Synthèse!$B$1</f>
        <v>0</v>
      </c>
      <c r="B41" s="78"/>
      <c r="C41" s="78"/>
      <c r="D41" s="78"/>
      <c r="E41" s="78"/>
      <c r="F41" s="78"/>
      <c r="G41" s="78"/>
      <c r="H41" s="78"/>
      <c r="I41" s="78"/>
    </row>
    <row r="42" spans="1:9" ht="20.100000000000001" customHeight="1" x14ac:dyDescent="0.2">
      <c r="A42" s="77">
        <f>Synthèse!$B$1</f>
        <v>0</v>
      </c>
      <c r="B42" s="78"/>
      <c r="C42" s="78"/>
      <c r="D42" s="78"/>
      <c r="E42" s="78"/>
      <c r="F42" s="78"/>
      <c r="G42" s="78"/>
      <c r="H42" s="78"/>
      <c r="I42" s="78"/>
    </row>
    <row r="43" spans="1:9" ht="20.100000000000001" customHeight="1" x14ac:dyDescent="0.2">
      <c r="A43" s="77">
        <f>Synthèse!$B$1</f>
        <v>0</v>
      </c>
      <c r="B43" s="78"/>
      <c r="C43" s="78"/>
      <c r="D43" s="78"/>
      <c r="E43" s="78"/>
      <c r="F43" s="78"/>
      <c r="G43" s="78"/>
      <c r="H43" s="78"/>
      <c r="I43" s="78"/>
    </row>
    <row r="44" spans="1:9" ht="20.100000000000001" customHeight="1" x14ac:dyDescent="0.2">
      <c r="A44" s="77">
        <f>Synthèse!$B$1</f>
        <v>0</v>
      </c>
      <c r="B44" s="78"/>
      <c r="C44" s="78"/>
      <c r="D44" s="78"/>
      <c r="E44" s="78"/>
      <c r="F44" s="78"/>
      <c r="G44" s="78"/>
      <c r="H44" s="78"/>
      <c r="I44" s="78"/>
    </row>
    <row r="45" spans="1:9" ht="20.100000000000001" customHeight="1" x14ac:dyDescent="0.2">
      <c r="A45" s="77">
        <f>Synthèse!$B$1</f>
        <v>0</v>
      </c>
      <c r="B45" s="78"/>
      <c r="C45" s="78"/>
      <c r="D45" s="78"/>
      <c r="E45" s="78"/>
      <c r="F45" s="78"/>
      <c r="G45" s="78"/>
      <c r="H45" s="78"/>
      <c r="I45" s="78"/>
    </row>
    <row r="46" spans="1:9" ht="20.100000000000001" customHeight="1" x14ac:dyDescent="0.2">
      <c r="A46" s="77">
        <f>Synthèse!$B$1</f>
        <v>0</v>
      </c>
      <c r="B46" s="78"/>
      <c r="C46" s="78"/>
      <c r="D46" s="78"/>
      <c r="E46" s="78"/>
      <c r="F46" s="78"/>
      <c r="G46" s="78"/>
      <c r="H46" s="78"/>
      <c r="I46" s="78"/>
    </row>
    <row r="47" spans="1:9" ht="20.100000000000001" customHeight="1" x14ac:dyDescent="0.2">
      <c r="A47" s="77">
        <f>Synthèse!$B$1</f>
        <v>0</v>
      </c>
      <c r="B47" s="78"/>
      <c r="C47" s="78"/>
      <c r="D47" s="78"/>
      <c r="E47" s="78"/>
      <c r="F47" s="78"/>
      <c r="G47" s="78"/>
      <c r="H47" s="78"/>
      <c r="I47" s="78"/>
    </row>
    <row r="48" spans="1:9" ht="20.100000000000001" customHeight="1" x14ac:dyDescent="0.2">
      <c r="A48" s="77">
        <f>Synthèse!$B$1</f>
        <v>0</v>
      </c>
      <c r="B48" s="78"/>
      <c r="C48" s="78"/>
      <c r="D48" s="78"/>
      <c r="E48" s="78"/>
      <c r="F48" s="78"/>
      <c r="G48" s="78"/>
      <c r="H48" s="78"/>
      <c r="I48" s="78"/>
    </row>
    <row r="49" spans="1:9" ht="20.100000000000001" customHeight="1" x14ac:dyDescent="0.2">
      <c r="A49" s="77">
        <f>Synthèse!$B$1</f>
        <v>0</v>
      </c>
      <c r="B49" s="78"/>
      <c r="C49" s="78"/>
      <c r="D49" s="78"/>
      <c r="E49" s="78"/>
      <c r="F49" s="78"/>
      <c r="G49" s="78"/>
      <c r="H49" s="78"/>
      <c r="I49" s="78"/>
    </row>
    <row r="50" spans="1:9" ht="20.100000000000001" customHeight="1" x14ac:dyDescent="0.2">
      <c r="A50" s="77">
        <f>Synthèse!$B$1</f>
        <v>0</v>
      </c>
      <c r="B50" s="78"/>
      <c r="C50" s="78"/>
      <c r="D50" s="78"/>
      <c r="E50" s="78"/>
      <c r="F50" s="78"/>
      <c r="G50" s="78"/>
      <c r="H50" s="78"/>
      <c r="I50" s="78"/>
    </row>
    <row r="51" spans="1:9" ht="20.100000000000001" customHeight="1" x14ac:dyDescent="0.2">
      <c r="A51" s="77">
        <f>Synthèse!$B$1</f>
        <v>0</v>
      </c>
      <c r="B51" s="78"/>
      <c r="C51" s="78"/>
      <c r="D51" s="78"/>
      <c r="E51" s="78"/>
      <c r="F51" s="78"/>
      <c r="G51" s="78"/>
      <c r="H51" s="78"/>
      <c r="I51" s="78"/>
    </row>
    <row r="52" spans="1:9" ht="20.100000000000001" customHeight="1" x14ac:dyDescent="0.2">
      <c r="A52" s="77">
        <f>Synthèse!$B$1</f>
        <v>0</v>
      </c>
      <c r="B52" s="78"/>
      <c r="C52" s="78"/>
      <c r="D52" s="78"/>
      <c r="E52" s="78"/>
      <c r="F52" s="78"/>
      <c r="G52" s="78"/>
      <c r="H52" s="78"/>
      <c r="I52" s="78"/>
    </row>
    <row r="53" spans="1:9" ht="20.100000000000001" customHeight="1" x14ac:dyDescent="0.2">
      <c r="A53" s="77">
        <f>Synthèse!$B$1</f>
        <v>0</v>
      </c>
      <c r="B53" s="78"/>
      <c r="C53" s="78"/>
      <c r="D53" s="78"/>
      <c r="E53" s="78"/>
      <c r="F53" s="78"/>
      <c r="G53" s="78"/>
      <c r="H53" s="78"/>
      <c r="I53" s="78"/>
    </row>
    <row r="54" spans="1:9" ht="20.100000000000001" customHeight="1" x14ac:dyDescent="0.2">
      <c r="A54" s="77">
        <f>Synthèse!$B$1</f>
        <v>0</v>
      </c>
      <c r="B54" s="78"/>
      <c r="C54" s="78"/>
      <c r="D54" s="78"/>
      <c r="E54" s="78"/>
      <c r="F54" s="78"/>
      <c r="G54" s="78"/>
      <c r="H54" s="78"/>
      <c r="I54" s="78"/>
    </row>
    <row r="55" spans="1:9" ht="20.100000000000001" customHeight="1" x14ac:dyDescent="0.2">
      <c r="A55" s="77">
        <f>Synthèse!$B$1</f>
        <v>0</v>
      </c>
      <c r="B55" s="78"/>
      <c r="C55" s="78"/>
      <c r="D55" s="78"/>
      <c r="E55" s="78"/>
      <c r="F55" s="78"/>
      <c r="G55" s="78"/>
      <c r="H55" s="78"/>
      <c r="I55" s="78"/>
    </row>
  </sheetData>
  <sheetProtection algorithmName="SHA-512" hashValue="BlShHIjcX/xbKrJVC4lY+SM0WNP0hEMB78r8O6qqrTUbylhi2DHl+5AGetr0Ro1rSwp1bb25KHuJlXfaIEVNmA==" saltValue="s2Bu1Rw9al7H48aAXjjPbw==" spinCount="100000" sheet="1" formatCells="0" formatColumns="0" formatRows="0" insertColumns="0" insertRows="0" insertHyperlinks="0" deleteColumns="0" deleteRows="0" sort="0" autoFilter="0" pivotTables="0"/>
  <mergeCells count="1">
    <mergeCell ref="B29:C29"/>
  </mergeCells>
  <phoneticPr fontId="0" type="noConversion"/>
  <dataValidations count="1">
    <dataValidation type="list" allowBlank="1" showErrorMessage="1" sqref="F28:G28 F56:G175" xr:uid="{00000000-0002-0000-0B00-000000000000}">
      <formula1>Disciplines</formula1>
      <formula2>0</formula2>
    </dataValidation>
  </dataValidations>
  <hyperlinks>
    <hyperlink ref="H1" location="Synthèse!A1" display="Retour synthèse" xr:uid="{804C1BCE-E759-4985-A685-FEBD1AA8874F}"/>
  </hyperlinks>
  <pageMargins left="0.30972222222222223" right="0.1701388888888889" top="0.27986111111111112" bottom="0.19652777777777777" header="0.51180555555555551" footer="0.51180555555555551"/>
  <pageSetup paperSize="9" scale="87" firstPageNumber="0" fitToHeight="0" orientation="landscape" horizontalDpi="300" verticalDpi="300" r:id="rId1"/>
  <headerFooter alignWithMargins="0"/>
  <rowBreaks count="1" manualBreakCount="1">
    <brk id="2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FA54CE8-4B6D-47F3-BD29-33EBD82DBAD2}">
          <x14:formula1>
            <xm:f>REF!$A$2:$A$3</xm:f>
          </x14:formula1>
          <xm:sqref>D4:D27 D32:D55</xm:sqref>
        </x14:dataValidation>
        <x14:dataValidation type="list" allowBlank="1" showInputMessage="1" showErrorMessage="1" xr:uid="{E516E29F-42A4-46F4-93B7-2D73F6FF9F2E}">
          <x14:formula1>
            <xm:f>REF!$B$2:$B$8</xm:f>
          </x14:formula1>
          <xm:sqref>F32:F55 F4:F27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25">
    <pageSetUpPr fitToPage="1"/>
  </sheetPr>
  <dimension ref="A1:I28"/>
  <sheetViews>
    <sheetView showGridLines="0" workbookViewId="0">
      <selection activeCell="B4" sqref="B4"/>
    </sheetView>
  </sheetViews>
  <sheetFormatPr baseColWidth="10" defaultColWidth="11.42578125" defaultRowHeight="12" x14ac:dyDescent="0.2"/>
  <cols>
    <col min="1" max="1" width="32.42578125" style="1" customWidth="1"/>
    <col min="2" max="2" width="29" style="1" customWidth="1"/>
    <col min="3" max="5" width="21" style="1" customWidth="1"/>
    <col min="6" max="6" width="15.140625" style="2" customWidth="1"/>
    <col min="7" max="7" width="15.5703125" style="1" customWidth="1"/>
    <col min="8" max="16384" width="11.42578125" style="1"/>
  </cols>
  <sheetData>
    <row r="1" spans="1:9" ht="20.100000000000001" customHeight="1" x14ac:dyDescent="0.3">
      <c r="A1" s="92" t="s">
        <v>19</v>
      </c>
      <c r="B1" s="31"/>
      <c r="C1" s="31"/>
      <c r="D1" s="94"/>
      <c r="E1" s="94"/>
      <c r="F1" s="328" t="s">
        <v>26</v>
      </c>
      <c r="G1" s="328"/>
    </row>
    <row r="2" spans="1:9" ht="20.100000000000001" customHeight="1" x14ac:dyDescent="0.2">
      <c r="A2" s="92" t="s">
        <v>99</v>
      </c>
      <c r="B2" s="94"/>
      <c r="C2" s="31"/>
      <c r="D2" s="31"/>
      <c r="E2" s="31"/>
      <c r="F2" s="134"/>
      <c r="G2" s="31"/>
    </row>
    <row r="3" spans="1:9" s="9" customFormat="1" ht="39.950000000000003" customHeight="1" x14ac:dyDescent="0.2">
      <c r="A3" s="178" t="s">
        <v>20</v>
      </c>
      <c r="B3" s="179" t="s">
        <v>21</v>
      </c>
      <c r="C3" s="179" t="s">
        <v>22</v>
      </c>
      <c r="D3" s="179" t="s">
        <v>29</v>
      </c>
      <c r="E3" s="180" t="s">
        <v>137</v>
      </c>
      <c r="F3" s="184" t="s">
        <v>158</v>
      </c>
      <c r="G3" s="209" t="s">
        <v>51</v>
      </c>
      <c r="H3" s="208"/>
      <c r="I3" s="208"/>
    </row>
    <row r="4" spans="1:9" ht="20.100000000000001" customHeight="1" x14ac:dyDescent="0.2">
      <c r="A4" s="77">
        <f>Synthèse!$B$1</f>
        <v>0</v>
      </c>
      <c r="B4" s="78"/>
      <c r="C4" s="78"/>
      <c r="D4" s="78"/>
      <c r="E4" s="82"/>
      <c r="F4" s="78"/>
      <c r="G4" s="85"/>
    </row>
    <row r="5" spans="1:9" ht="20.100000000000001" customHeight="1" x14ac:dyDescent="0.2">
      <c r="A5" s="77">
        <f>Synthèse!$B$1</f>
        <v>0</v>
      </c>
      <c r="B5" s="78"/>
      <c r="C5" s="78"/>
      <c r="D5" s="78"/>
      <c r="E5" s="82"/>
      <c r="F5" s="78"/>
      <c r="G5" s="78"/>
    </row>
    <row r="6" spans="1:9" ht="20.100000000000001" customHeight="1" x14ac:dyDescent="0.2">
      <c r="A6" s="77">
        <f>Synthèse!$B$1</f>
        <v>0</v>
      </c>
      <c r="B6" s="78"/>
      <c r="C6" s="78"/>
      <c r="D6" s="78"/>
      <c r="E6" s="82"/>
      <c r="F6" s="78"/>
      <c r="G6" s="78"/>
    </row>
    <row r="7" spans="1:9" ht="20.100000000000001" customHeight="1" x14ac:dyDescent="0.2">
      <c r="A7" s="77">
        <f>Synthèse!$B$1</f>
        <v>0</v>
      </c>
      <c r="B7" s="78"/>
      <c r="C7" s="78"/>
      <c r="D7" s="78"/>
      <c r="E7" s="82"/>
      <c r="F7" s="78"/>
      <c r="G7" s="78"/>
    </row>
    <row r="8" spans="1:9" ht="20.100000000000001" customHeight="1" x14ac:dyDescent="0.2">
      <c r="A8" s="77">
        <f>Synthèse!$B$1</f>
        <v>0</v>
      </c>
      <c r="B8" s="78"/>
      <c r="C8" s="78"/>
      <c r="D8" s="78"/>
      <c r="E8" s="82"/>
      <c r="F8" s="78"/>
      <c r="G8" s="78"/>
    </row>
    <row r="9" spans="1:9" ht="20.100000000000001" customHeight="1" x14ac:dyDescent="0.2">
      <c r="A9" s="77">
        <f>Synthèse!$B$1</f>
        <v>0</v>
      </c>
      <c r="B9" s="78"/>
      <c r="C9" s="78"/>
      <c r="D9" s="78"/>
      <c r="E9" s="82"/>
      <c r="F9" s="78"/>
      <c r="G9" s="78"/>
    </row>
    <row r="10" spans="1:9" ht="20.100000000000001" customHeight="1" x14ac:dyDescent="0.2">
      <c r="A10" s="77">
        <f>Synthèse!$B$1</f>
        <v>0</v>
      </c>
      <c r="B10" s="78"/>
      <c r="C10" s="78"/>
      <c r="D10" s="78"/>
      <c r="E10" s="82"/>
      <c r="F10" s="78"/>
      <c r="G10" s="78"/>
    </row>
    <row r="11" spans="1:9" ht="20.100000000000001" customHeight="1" x14ac:dyDescent="0.2">
      <c r="A11" s="77">
        <f>Synthèse!$B$1</f>
        <v>0</v>
      </c>
      <c r="B11" s="78"/>
      <c r="C11" s="78"/>
      <c r="D11" s="78"/>
      <c r="E11" s="82"/>
      <c r="F11" s="78"/>
      <c r="G11" s="78"/>
    </row>
    <row r="12" spans="1:9" ht="20.100000000000001" customHeight="1" x14ac:dyDescent="0.2">
      <c r="A12" s="77">
        <f>Synthèse!$B$1</f>
        <v>0</v>
      </c>
      <c r="B12" s="78"/>
      <c r="C12" s="78"/>
      <c r="D12" s="78"/>
      <c r="E12" s="82"/>
      <c r="F12" s="78"/>
      <c r="G12" s="78"/>
    </row>
    <row r="13" spans="1:9" ht="20.100000000000001" customHeight="1" x14ac:dyDescent="0.2">
      <c r="A13" s="77">
        <f>Synthèse!$B$1</f>
        <v>0</v>
      </c>
      <c r="B13" s="78"/>
      <c r="C13" s="78"/>
      <c r="D13" s="78"/>
      <c r="E13" s="82"/>
      <c r="F13" s="78"/>
      <c r="G13" s="78"/>
    </row>
    <row r="14" spans="1:9" ht="20.100000000000001" customHeight="1" x14ac:dyDescent="0.2">
      <c r="A14" s="77">
        <f>Synthèse!$B$1</f>
        <v>0</v>
      </c>
      <c r="B14" s="78"/>
      <c r="C14" s="78"/>
      <c r="D14" s="78"/>
      <c r="E14" s="82"/>
      <c r="F14" s="78"/>
      <c r="G14" s="78"/>
    </row>
    <row r="15" spans="1:9" ht="20.100000000000001" customHeight="1" x14ac:dyDescent="0.2">
      <c r="A15" s="77">
        <f>Synthèse!$B$1</f>
        <v>0</v>
      </c>
      <c r="B15" s="78"/>
      <c r="C15" s="78"/>
      <c r="D15" s="78"/>
      <c r="E15" s="82"/>
      <c r="F15" s="78"/>
      <c r="G15" s="78"/>
    </row>
    <row r="16" spans="1:9" ht="20.100000000000001" customHeight="1" x14ac:dyDescent="0.2">
      <c r="A16" s="77">
        <f>Synthèse!$B$1</f>
        <v>0</v>
      </c>
      <c r="B16" s="78"/>
      <c r="C16" s="78"/>
      <c r="D16" s="78"/>
      <c r="E16" s="82"/>
      <c r="F16" s="78"/>
      <c r="G16" s="78"/>
    </row>
    <row r="17" spans="1:7" ht="20.100000000000001" customHeight="1" x14ac:dyDescent="0.2">
      <c r="A17" s="77">
        <f>Synthèse!$B$1</f>
        <v>0</v>
      </c>
      <c r="B17" s="78"/>
      <c r="C17" s="78"/>
      <c r="D17" s="78"/>
      <c r="E17" s="82"/>
      <c r="F17" s="78"/>
      <c r="G17" s="78"/>
    </row>
    <row r="18" spans="1:7" ht="20.100000000000001" customHeight="1" x14ac:dyDescent="0.2">
      <c r="A18" s="77">
        <f>Synthèse!$B$1</f>
        <v>0</v>
      </c>
      <c r="B18" s="78"/>
      <c r="C18" s="78"/>
      <c r="D18" s="78"/>
      <c r="E18" s="82"/>
      <c r="F18" s="78"/>
      <c r="G18" s="78"/>
    </row>
    <row r="19" spans="1:7" ht="20.100000000000001" customHeight="1" x14ac:dyDescent="0.2">
      <c r="A19" s="77">
        <f>Synthèse!$B$1</f>
        <v>0</v>
      </c>
      <c r="B19" s="78"/>
      <c r="C19" s="78"/>
      <c r="D19" s="78"/>
      <c r="E19" s="82"/>
      <c r="F19" s="78"/>
      <c r="G19" s="78"/>
    </row>
    <row r="20" spans="1:7" ht="20.100000000000001" customHeight="1" x14ac:dyDescent="0.2">
      <c r="A20" s="77">
        <f>Synthèse!$B$1</f>
        <v>0</v>
      </c>
      <c r="B20" s="78"/>
      <c r="C20" s="78"/>
      <c r="D20" s="78"/>
      <c r="E20" s="82"/>
      <c r="F20" s="78"/>
      <c r="G20" s="78"/>
    </row>
    <row r="21" spans="1:7" ht="20.100000000000001" customHeight="1" x14ac:dyDescent="0.2">
      <c r="A21" s="77">
        <f>Synthèse!$B$1</f>
        <v>0</v>
      </c>
      <c r="B21" s="78"/>
      <c r="C21" s="78"/>
      <c r="D21" s="78"/>
      <c r="E21" s="82"/>
      <c r="F21" s="78"/>
      <c r="G21" s="78"/>
    </row>
    <row r="22" spans="1:7" ht="20.100000000000001" customHeight="1" x14ac:dyDescent="0.2">
      <c r="A22" s="77">
        <f>Synthèse!$B$1</f>
        <v>0</v>
      </c>
      <c r="B22" s="78"/>
      <c r="C22" s="78"/>
      <c r="D22" s="78"/>
      <c r="E22" s="82"/>
      <c r="F22" s="78"/>
      <c r="G22" s="78"/>
    </row>
    <row r="23" spans="1:7" ht="20.100000000000001" customHeight="1" x14ac:dyDescent="0.2">
      <c r="A23" s="77">
        <f>Synthèse!$B$1</f>
        <v>0</v>
      </c>
      <c r="B23" s="78"/>
      <c r="C23" s="78"/>
      <c r="D23" s="78"/>
      <c r="E23" s="82"/>
      <c r="F23" s="78"/>
      <c r="G23" s="78"/>
    </row>
    <row r="24" spans="1:7" ht="20.100000000000001" customHeight="1" x14ac:dyDescent="0.2">
      <c r="A24" s="77">
        <f>Synthèse!$B$1</f>
        <v>0</v>
      </c>
      <c r="B24" s="78"/>
      <c r="C24" s="78"/>
      <c r="D24" s="78"/>
      <c r="E24" s="82"/>
      <c r="F24" s="78"/>
      <c r="G24" s="78"/>
    </row>
    <row r="25" spans="1:7" ht="20.100000000000001" customHeight="1" x14ac:dyDescent="0.2">
      <c r="A25" s="77">
        <f>Synthèse!$B$1</f>
        <v>0</v>
      </c>
      <c r="B25" s="78"/>
      <c r="C25" s="78"/>
      <c r="D25" s="78"/>
      <c r="E25" s="82"/>
      <c r="F25" s="78"/>
      <c r="G25" s="78"/>
    </row>
    <row r="26" spans="1:7" ht="20.100000000000001" customHeight="1" x14ac:dyDescent="0.2">
      <c r="A26" s="77">
        <f>Synthèse!$B$1</f>
        <v>0</v>
      </c>
      <c r="B26" s="78"/>
      <c r="C26" s="78"/>
      <c r="D26" s="78"/>
      <c r="E26" s="82"/>
      <c r="F26" s="78"/>
      <c r="G26" s="78"/>
    </row>
    <row r="27" spans="1:7" ht="20.100000000000001" customHeight="1" x14ac:dyDescent="0.2">
      <c r="A27" s="77">
        <f>Synthèse!$B$1</f>
        <v>0</v>
      </c>
      <c r="B27" s="78"/>
      <c r="C27" s="78"/>
      <c r="D27" s="78"/>
      <c r="E27" s="82"/>
      <c r="F27" s="78"/>
      <c r="G27" s="78"/>
    </row>
    <row r="28" spans="1:7" x14ac:dyDescent="0.2">
      <c r="A28" s="70"/>
      <c r="B28" s="70"/>
      <c r="C28" s="70"/>
      <c r="D28" s="70"/>
      <c r="E28" s="70"/>
      <c r="F28" s="73"/>
      <c r="G28" s="70"/>
    </row>
  </sheetData>
  <sheetProtection algorithmName="SHA-512" hashValue="5APYiBoWvFflq06vkMecMvUip63oDZQQSAZaOEz8l5EtH3Z1W7I68LEn4nx01L8/8nBaUPMhRsKEpKnmIpLZDw==" saltValue="FqZoE0jgT8A4lKNqQfSylw==" spinCount="100000" sheet="1" formatCells="0" formatColumns="0" formatRows="0" insertColumns="0" insertRows="0" insertHyperlinks="0" deleteColumns="0" deleteRows="0" sort="0" autoFilter="0" pivotTables="0"/>
  <mergeCells count="1">
    <mergeCell ref="F1:G1"/>
  </mergeCells>
  <phoneticPr fontId="0" type="noConversion"/>
  <hyperlinks>
    <hyperlink ref="F1" location="Synthèse!A1" display="Retour synthèse" xr:uid="{DDC1DDA2-BF05-4962-BF6B-8C3D2D4C424D}"/>
  </hyperlinks>
  <pageMargins left="0.30972222222222223" right="0.1701388888888889" top="0.27986111111111112" bottom="0.19652777777777777" header="0.51180555555555551" footer="0.51180555555555551"/>
  <pageSetup paperSize="9" scale="94" firstPageNumber="0" fitToHeight="0" orientation="landscape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82B2729-BA94-4885-ACE6-3306265D1187}">
          <x14:formula1>
            <xm:f>REF!$A$2:$A$3</xm:f>
          </x14:formula1>
          <xm:sqref>D4:D27</xm:sqref>
        </x14:dataValidation>
        <x14:dataValidation type="list" allowBlank="1" showInputMessage="1" showErrorMessage="1" xr:uid="{3B38A2DC-F81C-4374-9FB5-C8F9C006376D}">
          <x14:formula1>
            <xm:f>REF!$B$2:$B$8</xm:f>
          </x14:formula1>
          <xm:sqref>E4:E27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23">
    <pageSetUpPr fitToPage="1"/>
  </sheetPr>
  <dimension ref="A1:K23"/>
  <sheetViews>
    <sheetView showGridLines="0" workbookViewId="0">
      <selection activeCell="B4" sqref="B4"/>
    </sheetView>
  </sheetViews>
  <sheetFormatPr baseColWidth="10" defaultColWidth="11.42578125" defaultRowHeight="12" x14ac:dyDescent="0.2"/>
  <cols>
    <col min="1" max="1" width="32.42578125" style="1" customWidth="1"/>
    <col min="2" max="2" width="29" style="1" customWidth="1"/>
    <col min="3" max="4" width="21" style="1" customWidth="1"/>
    <col min="5" max="5" width="14.7109375" style="2" customWidth="1"/>
    <col min="6" max="6" width="12.7109375" style="21" customWidth="1"/>
    <col min="7" max="7" width="9.7109375" style="18" customWidth="1"/>
    <col min="8" max="8" width="17.5703125" style="1" customWidth="1"/>
    <col min="9" max="9" width="9.7109375" style="1" customWidth="1"/>
    <col min="10" max="16384" width="11.42578125" style="1"/>
  </cols>
  <sheetData>
    <row r="1" spans="1:11" ht="20.100000000000001" customHeight="1" x14ac:dyDescent="0.3">
      <c r="A1" s="92" t="s">
        <v>19</v>
      </c>
      <c r="B1" s="31"/>
      <c r="C1" s="31"/>
      <c r="D1" s="94"/>
      <c r="E1" s="131"/>
      <c r="F1" s="132"/>
      <c r="G1" s="133"/>
      <c r="H1" s="76" t="s">
        <v>26</v>
      </c>
      <c r="I1" s="31"/>
    </row>
    <row r="2" spans="1:11" ht="20.100000000000001" customHeight="1" x14ac:dyDescent="0.2">
      <c r="A2" s="92" t="s">
        <v>98</v>
      </c>
      <c r="B2" s="94"/>
      <c r="C2" s="31"/>
      <c r="D2" s="31"/>
      <c r="E2" s="134"/>
      <c r="F2" s="135"/>
      <c r="G2" s="136"/>
      <c r="H2" s="138"/>
      <c r="I2" s="31"/>
    </row>
    <row r="3" spans="1:11" s="9" customFormat="1" ht="39.950000000000003" customHeight="1" x14ac:dyDescent="0.2">
      <c r="A3" s="178" t="s">
        <v>20</v>
      </c>
      <c r="B3" s="179" t="s">
        <v>21</v>
      </c>
      <c r="C3" s="179" t="s">
        <v>22</v>
      </c>
      <c r="D3" s="179" t="s">
        <v>29</v>
      </c>
      <c r="E3" s="184" t="s">
        <v>158</v>
      </c>
      <c r="F3" s="197" t="s">
        <v>137</v>
      </c>
      <c r="G3" s="185" t="s">
        <v>28</v>
      </c>
      <c r="H3" s="180" t="s">
        <v>71</v>
      </c>
      <c r="I3" s="180" t="s">
        <v>51</v>
      </c>
      <c r="K3" s="32"/>
    </row>
    <row r="4" spans="1:11" ht="20.100000000000001" customHeight="1" x14ac:dyDescent="0.2">
      <c r="A4" s="77">
        <f>Synthèse!$B$1</f>
        <v>0</v>
      </c>
      <c r="B4" s="78"/>
      <c r="C4" s="78"/>
      <c r="D4" s="78"/>
      <c r="E4" s="78"/>
      <c r="F4" s="78"/>
      <c r="G4" s="78"/>
      <c r="H4" s="78"/>
      <c r="I4" s="78"/>
    </row>
    <row r="5" spans="1:11" ht="20.100000000000001" customHeight="1" x14ac:dyDescent="0.2">
      <c r="A5" s="77">
        <f>Synthèse!$B$1</f>
        <v>0</v>
      </c>
      <c r="B5" s="78"/>
      <c r="C5" s="78"/>
      <c r="D5" s="78"/>
      <c r="E5" s="78"/>
      <c r="F5" s="78"/>
      <c r="G5" s="78"/>
      <c r="H5" s="78"/>
      <c r="I5" s="78"/>
    </row>
    <row r="6" spans="1:11" ht="20.100000000000001" customHeight="1" x14ac:dyDescent="0.2">
      <c r="A6" s="77">
        <f>Synthèse!$B$1</f>
        <v>0</v>
      </c>
      <c r="B6" s="78"/>
      <c r="C6" s="78"/>
      <c r="D6" s="78"/>
      <c r="E6" s="78"/>
      <c r="F6" s="78"/>
      <c r="G6" s="78"/>
      <c r="H6" s="78"/>
      <c r="I6" s="78"/>
    </row>
    <row r="7" spans="1:11" ht="20.100000000000001" customHeight="1" x14ac:dyDescent="0.2">
      <c r="A7" s="77">
        <f>Synthèse!$B$1</f>
        <v>0</v>
      </c>
      <c r="B7" s="78"/>
      <c r="C7" s="78"/>
      <c r="D7" s="78"/>
      <c r="E7" s="78"/>
      <c r="F7" s="78"/>
      <c r="G7" s="78"/>
      <c r="H7" s="78"/>
      <c r="I7" s="78"/>
    </row>
    <row r="8" spans="1:11" ht="20.100000000000001" customHeight="1" x14ac:dyDescent="0.2">
      <c r="A8" s="77">
        <f>Synthèse!$B$1</f>
        <v>0</v>
      </c>
      <c r="B8" s="78"/>
      <c r="C8" s="78"/>
      <c r="D8" s="78"/>
      <c r="E8" s="78"/>
      <c r="F8" s="78"/>
      <c r="G8" s="78"/>
      <c r="H8" s="78"/>
      <c r="I8" s="78"/>
    </row>
    <row r="9" spans="1:11" ht="20.100000000000001" customHeight="1" x14ac:dyDescent="0.2">
      <c r="A9" s="77">
        <f>Synthèse!$B$1</f>
        <v>0</v>
      </c>
      <c r="B9" s="78"/>
      <c r="C9" s="78"/>
      <c r="D9" s="78"/>
      <c r="E9" s="78"/>
      <c r="F9" s="78"/>
      <c r="G9" s="78"/>
      <c r="H9" s="78"/>
      <c r="I9" s="78"/>
    </row>
    <row r="10" spans="1:11" ht="20.100000000000001" customHeight="1" x14ac:dyDescent="0.2">
      <c r="A10" s="77">
        <f>Synthèse!$B$1</f>
        <v>0</v>
      </c>
      <c r="B10" s="78"/>
      <c r="C10" s="78"/>
      <c r="D10" s="78"/>
      <c r="E10" s="78"/>
      <c r="F10" s="78"/>
      <c r="G10" s="78"/>
      <c r="H10" s="78"/>
      <c r="I10" s="78"/>
    </row>
    <row r="11" spans="1:11" ht="20.100000000000001" customHeight="1" x14ac:dyDescent="0.2">
      <c r="A11" s="77">
        <f>Synthèse!$B$1</f>
        <v>0</v>
      </c>
      <c r="B11" s="78"/>
      <c r="C11" s="78"/>
      <c r="D11" s="78"/>
      <c r="E11" s="78"/>
      <c r="F11" s="78"/>
      <c r="G11" s="78"/>
      <c r="H11" s="78"/>
      <c r="I11" s="78"/>
    </row>
    <row r="12" spans="1:11" ht="20.100000000000001" customHeight="1" x14ac:dyDescent="0.2">
      <c r="A12" s="77">
        <f>Synthèse!$B$1</f>
        <v>0</v>
      </c>
      <c r="B12" s="78"/>
      <c r="C12" s="78"/>
      <c r="D12" s="78"/>
      <c r="E12" s="78"/>
      <c r="F12" s="78"/>
      <c r="G12" s="78"/>
      <c r="H12" s="78"/>
      <c r="I12" s="78"/>
    </row>
    <row r="13" spans="1:11" ht="20.100000000000001" customHeight="1" x14ac:dyDescent="0.2">
      <c r="A13" s="77">
        <f>Synthèse!$B$1</f>
        <v>0</v>
      </c>
      <c r="B13" s="78"/>
      <c r="C13" s="78"/>
      <c r="D13" s="78"/>
      <c r="E13" s="78"/>
      <c r="F13" s="78"/>
      <c r="G13" s="78"/>
      <c r="H13" s="78"/>
      <c r="I13" s="78"/>
    </row>
    <row r="14" spans="1:11" ht="20.100000000000001" customHeight="1" x14ac:dyDescent="0.2">
      <c r="A14" s="77">
        <f>Synthèse!$B$1</f>
        <v>0</v>
      </c>
      <c r="B14" s="78"/>
      <c r="C14" s="78"/>
      <c r="D14" s="78"/>
      <c r="E14" s="78"/>
      <c r="F14" s="78"/>
      <c r="G14" s="78"/>
      <c r="H14" s="78"/>
      <c r="I14" s="78"/>
    </row>
    <row r="15" spans="1:11" ht="20.100000000000001" customHeight="1" x14ac:dyDescent="0.2">
      <c r="A15" s="77">
        <f>Synthèse!$B$1</f>
        <v>0</v>
      </c>
      <c r="B15" s="78"/>
      <c r="C15" s="78"/>
      <c r="D15" s="78"/>
      <c r="E15" s="78"/>
      <c r="F15" s="78"/>
      <c r="G15" s="78"/>
      <c r="H15" s="78"/>
      <c r="I15" s="78"/>
    </row>
    <row r="16" spans="1:11" ht="20.100000000000001" customHeight="1" x14ac:dyDescent="0.2">
      <c r="A16" s="77">
        <f>Synthèse!$B$1</f>
        <v>0</v>
      </c>
      <c r="B16" s="78"/>
      <c r="C16" s="78"/>
      <c r="D16" s="78"/>
      <c r="E16" s="78"/>
      <c r="F16" s="78"/>
      <c r="G16" s="78"/>
      <c r="H16" s="78"/>
      <c r="I16" s="78"/>
    </row>
    <row r="17" spans="1:9" ht="20.100000000000001" customHeight="1" x14ac:dyDescent="0.2">
      <c r="A17" s="77">
        <f>Synthèse!$B$1</f>
        <v>0</v>
      </c>
      <c r="B17" s="78"/>
      <c r="C17" s="78"/>
      <c r="D17" s="78"/>
      <c r="E17" s="78"/>
      <c r="F17" s="78"/>
      <c r="G17" s="78"/>
      <c r="H17" s="78"/>
      <c r="I17" s="78"/>
    </row>
    <row r="18" spans="1:9" ht="20.100000000000001" customHeight="1" x14ac:dyDescent="0.2">
      <c r="A18" s="77">
        <f>Synthèse!$B$1</f>
        <v>0</v>
      </c>
      <c r="B18" s="78"/>
      <c r="C18" s="78"/>
      <c r="D18" s="78"/>
      <c r="E18" s="78"/>
      <c r="F18" s="78"/>
      <c r="G18" s="78"/>
      <c r="H18" s="78"/>
      <c r="I18" s="78"/>
    </row>
    <row r="19" spans="1:9" ht="20.100000000000001" customHeight="1" x14ac:dyDescent="0.2">
      <c r="A19" s="77">
        <f>Synthèse!$B$1</f>
        <v>0</v>
      </c>
      <c r="B19" s="78"/>
      <c r="C19" s="78"/>
      <c r="D19" s="78"/>
      <c r="E19" s="78"/>
      <c r="F19" s="78"/>
      <c r="G19" s="78"/>
      <c r="H19" s="78"/>
      <c r="I19" s="78"/>
    </row>
    <row r="20" spans="1:9" ht="20.100000000000001" customHeight="1" x14ac:dyDescent="0.2">
      <c r="A20" s="77">
        <f>Synthèse!$B$1</f>
        <v>0</v>
      </c>
      <c r="B20" s="78"/>
      <c r="C20" s="78"/>
      <c r="D20" s="78"/>
      <c r="E20" s="78"/>
      <c r="F20" s="78"/>
      <c r="G20" s="78"/>
      <c r="H20" s="78"/>
      <c r="I20" s="78"/>
    </row>
    <row r="21" spans="1:9" ht="20.100000000000001" customHeight="1" x14ac:dyDescent="0.2">
      <c r="A21" s="77">
        <f>Synthèse!$B$1</f>
        <v>0</v>
      </c>
      <c r="B21" s="78"/>
      <c r="C21" s="78"/>
      <c r="D21" s="78"/>
      <c r="E21" s="78"/>
      <c r="F21" s="78"/>
      <c r="G21" s="78"/>
      <c r="H21" s="78"/>
      <c r="I21" s="78"/>
    </row>
    <row r="22" spans="1:9" ht="20.100000000000001" customHeight="1" x14ac:dyDescent="0.2">
      <c r="A22" s="77">
        <f>Synthèse!$B$1</f>
        <v>0</v>
      </c>
      <c r="B22" s="78"/>
      <c r="C22" s="78"/>
      <c r="D22" s="78"/>
      <c r="E22" s="78"/>
      <c r="F22" s="78"/>
      <c r="G22" s="78"/>
      <c r="H22" s="78"/>
      <c r="I22" s="78"/>
    </row>
    <row r="23" spans="1:9" ht="20.100000000000001" customHeight="1" x14ac:dyDescent="0.2">
      <c r="A23" s="77">
        <f>Synthèse!$B$1</f>
        <v>0</v>
      </c>
      <c r="B23" s="78"/>
      <c r="C23" s="78"/>
      <c r="D23" s="78"/>
      <c r="E23" s="78"/>
      <c r="F23" s="78"/>
      <c r="G23" s="78"/>
      <c r="H23" s="78"/>
      <c r="I23" s="78"/>
    </row>
  </sheetData>
  <sheetProtection algorithmName="SHA-512" hashValue="uI++FSjCC3Qqd9caeY/0RKizf0ofWVO3eT7meGumC5C+L7OaY/YNbnvbU1DxoMFyRVtfit1xRbMpiZwb/okrxQ==" saltValue="0/pJFlsQMBw/92M1UEm51Q==" spinCount="100000" sheet="1" formatCells="0" formatColumns="0" formatRows="0" insertColumns="0" insertRows="0" insertHyperlinks="0" deleteColumns="0" deleteRows="0" sort="0" autoFilter="0" pivotTables="0"/>
  <phoneticPr fontId="0" type="noConversion"/>
  <dataValidations count="1">
    <dataValidation type="list" allowBlank="1" showErrorMessage="1" sqref="F24:G151" xr:uid="{00000000-0002-0000-0D00-000000000000}">
      <formula1>Disciplines</formula1>
      <formula2>0</formula2>
    </dataValidation>
  </dataValidations>
  <hyperlinks>
    <hyperlink ref="H1" location="Synthèse!A1" display="Retour synthèse" xr:uid="{A8D94BA4-EADE-4116-867E-D5345A9F9355}"/>
  </hyperlinks>
  <pageMargins left="0.30972222222222223" right="0.1701388888888889" top="0.27986111111111112" bottom="0.19652777777777777" header="0.51180555555555551" footer="0.51180555555555551"/>
  <pageSetup paperSize="9" scale="86" firstPageNumber="0" fitToHeight="0" orientation="landscape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236815D-0779-4F44-B86F-F6888A1FBEBD}">
          <x14:formula1>
            <xm:f>REF!$A$2:$A$3</xm:f>
          </x14:formula1>
          <xm:sqref>D4:D23</xm:sqref>
        </x14:dataValidation>
        <x14:dataValidation type="list" allowBlank="1" showInputMessage="1" showErrorMessage="1" xr:uid="{4587E360-4153-454C-A31D-61AEAEF9D44E}">
          <x14:formula1>
            <xm:f>REF!$B$2:$B$8</xm:f>
          </x14:formula1>
          <xm:sqref>F4:F23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32">
    <pageSetUpPr fitToPage="1"/>
  </sheetPr>
  <dimension ref="A1:L23"/>
  <sheetViews>
    <sheetView showGridLines="0" zoomScaleNormal="100" zoomScalePageLayoutView="90" workbookViewId="0">
      <selection activeCell="B4" sqref="B4"/>
    </sheetView>
  </sheetViews>
  <sheetFormatPr baseColWidth="10" defaultColWidth="11.42578125" defaultRowHeight="12" x14ac:dyDescent="0.2"/>
  <cols>
    <col min="1" max="1" width="32.42578125" style="1" customWidth="1"/>
    <col min="2" max="2" width="29" style="1" customWidth="1"/>
    <col min="3" max="4" width="21" style="1" customWidth="1"/>
    <col min="5" max="5" width="16.28515625" style="2" customWidth="1"/>
    <col min="6" max="6" width="12" style="2" customWidth="1"/>
    <col min="7" max="7" width="9.7109375" style="21" customWidth="1"/>
    <col min="8" max="8" width="10.42578125" style="21" customWidth="1"/>
    <col min="9" max="9" width="18.42578125" style="21" customWidth="1"/>
    <col min="10" max="10" width="9.7109375" style="1" customWidth="1"/>
    <col min="11" max="16384" width="11.42578125" style="1"/>
  </cols>
  <sheetData>
    <row r="1" spans="1:12" s="70" customFormat="1" ht="20.100000000000001" customHeight="1" x14ac:dyDescent="0.3">
      <c r="A1" s="69" t="s">
        <v>19</v>
      </c>
      <c r="D1" s="93"/>
      <c r="E1" s="4"/>
      <c r="F1" s="4"/>
      <c r="G1" s="71"/>
      <c r="H1" s="76" t="s">
        <v>26</v>
      </c>
      <c r="I1" s="71"/>
    </row>
    <row r="2" spans="1:12" s="70" customFormat="1" ht="20.100000000000001" customHeight="1" x14ac:dyDescent="0.25">
      <c r="A2" s="92" t="s">
        <v>97</v>
      </c>
      <c r="B2" s="94"/>
      <c r="C2" s="72"/>
      <c r="E2" s="73"/>
      <c r="F2" s="73"/>
      <c r="G2" s="74"/>
      <c r="H2" s="74"/>
      <c r="I2" s="74"/>
    </row>
    <row r="3" spans="1:12" s="9" customFormat="1" ht="39.950000000000003" customHeight="1" x14ac:dyDescent="0.2">
      <c r="A3" s="178" t="s">
        <v>20</v>
      </c>
      <c r="B3" s="179" t="s">
        <v>21</v>
      </c>
      <c r="C3" s="179" t="s">
        <v>22</v>
      </c>
      <c r="D3" s="179" t="s">
        <v>29</v>
      </c>
      <c r="E3" s="184" t="s">
        <v>158</v>
      </c>
      <c r="F3" s="197" t="s">
        <v>137</v>
      </c>
      <c r="G3" s="185" t="s">
        <v>31</v>
      </c>
      <c r="H3" s="180" t="s">
        <v>38</v>
      </c>
      <c r="I3" s="180" t="s">
        <v>71</v>
      </c>
      <c r="J3" s="8" t="s">
        <v>51</v>
      </c>
      <c r="L3" s="32"/>
    </row>
    <row r="4" spans="1:12" ht="20.100000000000001" customHeight="1" x14ac:dyDescent="0.2">
      <c r="A4" s="77">
        <f>Synthèse!$B$1</f>
        <v>0</v>
      </c>
      <c r="B4" s="78"/>
      <c r="C4" s="78"/>
      <c r="D4" s="78"/>
      <c r="E4" s="78"/>
      <c r="F4" s="82"/>
      <c r="G4" s="78"/>
      <c r="H4" s="78"/>
      <c r="I4" s="78"/>
      <c r="J4" s="78"/>
    </row>
    <row r="5" spans="1:12" ht="20.100000000000001" customHeight="1" x14ac:dyDescent="0.2">
      <c r="A5" s="77">
        <f>Synthèse!$B$1</f>
        <v>0</v>
      </c>
      <c r="B5" s="78"/>
      <c r="C5" s="78"/>
      <c r="D5" s="78"/>
      <c r="E5" s="78"/>
      <c r="F5" s="82"/>
      <c r="G5" s="78"/>
      <c r="H5" s="78"/>
      <c r="I5" s="78"/>
      <c r="J5" s="78"/>
    </row>
    <row r="6" spans="1:12" ht="20.100000000000001" customHeight="1" x14ac:dyDescent="0.2">
      <c r="A6" s="77">
        <f>Synthèse!$B$1</f>
        <v>0</v>
      </c>
      <c r="B6" s="78"/>
      <c r="C6" s="78"/>
      <c r="D6" s="78"/>
      <c r="E6" s="78"/>
      <c r="F6" s="82"/>
      <c r="G6" s="78"/>
      <c r="H6" s="78"/>
      <c r="I6" s="78"/>
      <c r="J6" s="78"/>
    </row>
    <row r="7" spans="1:12" ht="20.100000000000001" customHeight="1" x14ac:dyDescent="0.2">
      <c r="A7" s="77">
        <f>Synthèse!$B$1</f>
        <v>0</v>
      </c>
      <c r="B7" s="78"/>
      <c r="C7" s="78"/>
      <c r="D7" s="78"/>
      <c r="E7" s="78"/>
      <c r="F7" s="82"/>
      <c r="G7" s="78"/>
      <c r="H7" s="78"/>
      <c r="I7" s="78"/>
      <c r="J7" s="78"/>
    </row>
    <row r="8" spans="1:12" ht="20.100000000000001" customHeight="1" x14ac:dyDescent="0.2">
      <c r="A8" s="77">
        <f>Synthèse!$B$1</f>
        <v>0</v>
      </c>
      <c r="B8" s="78"/>
      <c r="C8" s="78"/>
      <c r="D8" s="78"/>
      <c r="E8" s="78"/>
      <c r="F8" s="82"/>
      <c r="G8" s="78"/>
      <c r="H8" s="78"/>
      <c r="I8" s="78"/>
      <c r="J8" s="78"/>
    </row>
    <row r="9" spans="1:12" ht="20.100000000000001" customHeight="1" x14ac:dyDescent="0.2">
      <c r="A9" s="77">
        <f>Synthèse!$B$1</f>
        <v>0</v>
      </c>
      <c r="B9" s="78"/>
      <c r="C9" s="78"/>
      <c r="D9" s="78"/>
      <c r="E9" s="78"/>
      <c r="F9" s="82"/>
      <c r="G9" s="78"/>
      <c r="H9" s="78"/>
      <c r="I9" s="78"/>
      <c r="J9" s="78"/>
    </row>
    <row r="10" spans="1:12" ht="20.100000000000001" customHeight="1" x14ac:dyDescent="0.2">
      <c r="A10" s="77">
        <f>Synthèse!$B$1</f>
        <v>0</v>
      </c>
      <c r="B10" s="78"/>
      <c r="C10" s="78"/>
      <c r="D10" s="78"/>
      <c r="E10" s="78"/>
      <c r="F10" s="82"/>
      <c r="G10" s="78"/>
      <c r="H10" s="78"/>
      <c r="I10" s="78"/>
      <c r="J10" s="78"/>
    </row>
    <row r="11" spans="1:12" ht="20.100000000000001" customHeight="1" x14ac:dyDescent="0.2">
      <c r="A11" s="77">
        <f>Synthèse!$B$1</f>
        <v>0</v>
      </c>
      <c r="B11" s="78"/>
      <c r="C11" s="78"/>
      <c r="D11" s="78"/>
      <c r="E11" s="78"/>
      <c r="F11" s="82"/>
      <c r="G11" s="78"/>
      <c r="H11" s="78"/>
      <c r="I11" s="78"/>
      <c r="J11" s="78"/>
    </row>
    <row r="12" spans="1:12" ht="20.100000000000001" customHeight="1" x14ac:dyDescent="0.2">
      <c r="A12" s="77">
        <f>Synthèse!$B$1</f>
        <v>0</v>
      </c>
      <c r="B12" s="78"/>
      <c r="C12" s="78"/>
      <c r="D12" s="78"/>
      <c r="E12" s="78"/>
      <c r="F12" s="82"/>
      <c r="G12" s="78"/>
      <c r="H12" s="78"/>
      <c r="I12" s="78"/>
      <c r="J12" s="78"/>
    </row>
    <row r="13" spans="1:12" ht="20.100000000000001" customHeight="1" x14ac:dyDescent="0.2">
      <c r="A13" s="77">
        <f>Synthèse!$B$1</f>
        <v>0</v>
      </c>
      <c r="B13" s="78"/>
      <c r="C13" s="78"/>
      <c r="D13" s="78"/>
      <c r="E13" s="78"/>
      <c r="F13" s="82"/>
      <c r="G13" s="78"/>
      <c r="H13" s="78"/>
      <c r="I13" s="78"/>
      <c r="J13" s="78"/>
    </row>
    <row r="14" spans="1:12" ht="20.100000000000001" customHeight="1" x14ac:dyDescent="0.2">
      <c r="A14" s="77">
        <f>Synthèse!$B$1</f>
        <v>0</v>
      </c>
      <c r="B14" s="78"/>
      <c r="C14" s="78"/>
      <c r="D14" s="78"/>
      <c r="E14" s="78"/>
      <c r="F14" s="82"/>
      <c r="G14" s="78"/>
      <c r="H14" s="78"/>
      <c r="I14" s="78"/>
      <c r="J14" s="78"/>
    </row>
    <row r="15" spans="1:12" ht="20.100000000000001" customHeight="1" x14ac:dyDescent="0.2">
      <c r="A15" s="77">
        <f>Synthèse!$B$1</f>
        <v>0</v>
      </c>
      <c r="B15" s="78"/>
      <c r="C15" s="78"/>
      <c r="D15" s="78"/>
      <c r="E15" s="78"/>
      <c r="F15" s="82"/>
      <c r="G15" s="78"/>
      <c r="H15" s="78"/>
      <c r="I15" s="78"/>
      <c r="J15" s="78"/>
    </row>
    <row r="16" spans="1:12" ht="20.100000000000001" customHeight="1" x14ac:dyDescent="0.2">
      <c r="A16" s="77">
        <f>Synthèse!$B$1</f>
        <v>0</v>
      </c>
      <c r="B16" s="78"/>
      <c r="C16" s="78"/>
      <c r="D16" s="78"/>
      <c r="E16" s="78"/>
      <c r="F16" s="82"/>
      <c r="G16" s="78"/>
      <c r="H16" s="78"/>
      <c r="I16" s="78"/>
      <c r="J16" s="78"/>
    </row>
    <row r="17" spans="1:10" ht="20.100000000000001" customHeight="1" x14ac:dyDescent="0.2">
      <c r="A17" s="77">
        <f>Synthèse!$B$1</f>
        <v>0</v>
      </c>
      <c r="B17" s="78"/>
      <c r="C17" s="78"/>
      <c r="D17" s="78"/>
      <c r="E17" s="78"/>
      <c r="F17" s="82"/>
      <c r="G17" s="78"/>
      <c r="H17" s="78"/>
      <c r="I17" s="78"/>
      <c r="J17" s="78"/>
    </row>
    <row r="18" spans="1:10" ht="20.100000000000001" customHeight="1" x14ac:dyDescent="0.2">
      <c r="A18" s="77">
        <f>Synthèse!$B$1</f>
        <v>0</v>
      </c>
      <c r="B18" s="78"/>
      <c r="C18" s="78"/>
      <c r="D18" s="78"/>
      <c r="E18" s="78"/>
      <c r="F18" s="82"/>
      <c r="G18" s="78"/>
      <c r="H18" s="78"/>
      <c r="I18" s="78"/>
      <c r="J18" s="78"/>
    </row>
    <row r="19" spans="1:10" ht="20.100000000000001" customHeight="1" x14ac:dyDescent="0.2">
      <c r="A19" s="77">
        <f>Synthèse!$B$1</f>
        <v>0</v>
      </c>
      <c r="B19" s="78"/>
      <c r="C19" s="78"/>
      <c r="D19" s="78"/>
      <c r="E19" s="78"/>
      <c r="F19" s="82"/>
      <c r="G19" s="78"/>
      <c r="H19" s="78"/>
      <c r="I19" s="78"/>
      <c r="J19" s="78"/>
    </row>
    <row r="20" spans="1:10" ht="20.100000000000001" customHeight="1" x14ac:dyDescent="0.2">
      <c r="A20" s="77">
        <f>Synthèse!$B$1</f>
        <v>0</v>
      </c>
      <c r="B20" s="78"/>
      <c r="C20" s="78"/>
      <c r="D20" s="78"/>
      <c r="E20" s="78"/>
      <c r="F20" s="82"/>
      <c r="G20" s="78"/>
      <c r="H20" s="78"/>
      <c r="I20" s="78"/>
      <c r="J20" s="78"/>
    </row>
    <row r="21" spans="1:10" ht="20.100000000000001" customHeight="1" x14ac:dyDescent="0.2">
      <c r="A21" s="77">
        <f>Synthèse!$B$1</f>
        <v>0</v>
      </c>
      <c r="B21" s="78"/>
      <c r="C21" s="78"/>
      <c r="D21" s="78"/>
      <c r="E21" s="78"/>
      <c r="F21" s="82"/>
      <c r="G21" s="78"/>
      <c r="H21" s="78"/>
      <c r="I21" s="78"/>
      <c r="J21" s="78"/>
    </row>
    <row r="22" spans="1:10" ht="20.100000000000001" customHeight="1" x14ac:dyDescent="0.2">
      <c r="A22" s="77">
        <f>Synthèse!$B$1</f>
        <v>0</v>
      </c>
      <c r="B22" s="78"/>
      <c r="C22" s="78"/>
      <c r="D22" s="78"/>
      <c r="E22" s="78"/>
      <c r="F22" s="82"/>
      <c r="G22" s="78"/>
      <c r="H22" s="78"/>
      <c r="I22" s="78"/>
      <c r="J22" s="78"/>
    </row>
    <row r="23" spans="1:10" ht="20.100000000000001" customHeight="1" x14ac:dyDescent="0.2">
      <c r="A23" s="77">
        <f>Synthèse!$B$1</f>
        <v>0</v>
      </c>
      <c r="B23" s="78"/>
      <c r="C23" s="78"/>
      <c r="D23" s="78"/>
      <c r="E23" s="78"/>
      <c r="F23" s="82"/>
      <c r="G23" s="78"/>
      <c r="H23" s="78"/>
      <c r="I23" s="78"/>
      <c r="J23" s="78"/>
    </row>
  </sheetData>
  <sheetProtection algorithmName="SHA-512" hashValue="oZrgY6TtjXCoXOd6MKuSZt0BTHwIyRm9F6IQJBMpvo6gYrivlIPNHBCQNk6QWvY1LE1Pl14dw2nl3zAYTkonhA==" saltValue="s0eKFyKLBgJyyh6bMd/X/g==" spinCount="100000" sheet="1" formatCells="0" formatColumns="0" formatRows="0" insertColumns="0" insertRows="0" insertHyperlinks="0" deleteColumns="0" deleteRows="0" sort="0" autoFilter="0" pivotTables="0"/>
  <phoneticPr fontId="0" type="noConversion"/>
  <dataValidations count="1">
    <dataValidation type="list" allowBlank="1" showErrorMessage="1" sqref="G24:I91" xr:uid="{00000000-0002-0000-0E00-000000000000}">
      <formula1>Disciplines</formula1>
      <formula2>0</formula2>
    </dataValidation>
  </dataValidations>
  <hyperlinks>
    <hyperlink ref="H1" location="Synthèse!A1" display="Retour synthèse" xr:uid="{6F65360C-3442-428E-A320-06F1881F6007}"/>
  </hyperlinks>
  <pageMargins left="0.19027777777777777" right="0.1701388888888889" top="0.27986111111111112" bottom="0.19652777777777777" header="0.51180555555555551" footer="0.51180555555555551"/>
  <pageSetup paperSize="9" scale="81" firstPageNumber="0" fitToHeight="0" orientation="landscape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4329627-1C34-4E1B-87BD-C339DCBD9262}">
          <x14:formula1>
            <xm:f>REF!$A$2:$A$3</xm:f>
          </x14:formula1>
          <xm:sqref>D4:D23</xm:sqref>
        </x14:dataValidation>
        <x14:dataValidation type="list" allowBlank="1" showInputMessage="1" showErrorMessage="1" xr:uid="{DD11E1E3-2C8A-4AD4-8CD5-16A1D0854E00}">
          <x14:formula1>
            <xm:f>REF!$B$2:$B$8</xm:f>
          </x14:formula1>
          <xm:sqref>F4:F23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34">
    <pageSetUpPr fitToPage="1"/>
  </sheetPr>
  <dimension ref="A1:N47"/>
  <sheetViews>
    <sheetView showGridLines="0" workbookViewId="0">
      <selection activeCell="B4" sqref="B4"/>
    </sheetView>
  </sheetViews>
  <sheetFormatPr baseColWidth="10" defaultColWidth="11.42578125" defaultRowHeight="12.75" x14ac:dyDescent="0.2"/>
  <cols>
    <col min="1" max="1" width="32.42578125" style="1" customWidth="1"/>
    <col min="2" max="2" width="29" style="1" customWidth="1"/>
    <col min="3" max="4" width="21" style="1" customWidth="1"/>
    <col min="5" max="5" width="15.5703125" style="2" customWidth="1"/>
    <col min="6" max="6" width="12" style="2" customWidth="1"/>
    <col min="7" max="7" width="16.7109375" style="28" customWidth="1"/>
    <col min="8" max="8" width="7.42578125" style="21" customWidth="1"/>
    <col min="9" max="9" width="16.28515625" style="1" customWidth="1"/>
    <col min="10" max="10" width="9.7109375" style="1" customWidth="1"/>
    <col min="11" max="16384" width="11.42578125" style="1"/>
  </cols>
  <sheetData>
    <row r="1" spans="1:14" ht="20.100000000000001" customHeight="1" x14ac:dyDescent="0.3">
      <c r="A1" s="69" t="s">
        <v>19</v>
      </c>
      <c r="D1" s="93"/>
      <c r="E1" s="4"/>
      <c r="F1" s="4"/>
      <c r="K1" s="76" t="s">
        <v>26</v>
      </c>
    </row>
    <row r="2" spans="1:14" ht="20.100000000000001" customHeight="1" x14ac:dyDescent="0.2">
      <c r="A2" s="92" t="s">
        <v>96</v>
      </c>
      <c r="B2" s="94"/>
      <c r="C2" s="31"/>
      <c r="G2" s="29"/>
      <c r="H2" s="22"/>
      <c r="I2" s="6"/>
      <c r="L2" s="32"/>
    </row>
    <row r="3" spans="1:14" s="9" customFormat="1" ht="39.950000000000003" customHeight="1" x14ac:dyDescent="0.2">
      <c r="A3" s="198" t="s">
        <v>20</v>
      </c>
      <c r="B3" s="199" t="s">
        <v>21</v>
      </c>
      <c r="C3" s="199" t="s">
        <v>22</v>
      </c>
      <c r="D3" s="199" t="s">
        <v>29</v>
      </c>
      <c r="E3" s="184" t="s">
        <v>158</v>
      </c>
      <c r="F3" s="185" t="s">
        <v>137</v>
      </c>
      <c r="G3" s="200" t="s">
        <v>32</v>
      </c>
      <c r="H3" s="334" t="s">
        <v>33</v>
      </c>
      <c r="I3" s="334"/>
      <c r="J3" s="334"/>
      <c r="K3" s="332" t="s">
        <v>71</v>
      </c>
      <c r="L3" s="332"/>
      <c r="M3" s="330" t="s">
        <v>51</v>
      </c>
      <c r="N3" s="331"/>
    </row>
    <row r="4" spans="1:14" ht="20.100000000000001" customHeight="1" x14ac:dyDescent="0.2">
      <c r="A4" s="77">
        <f>Synthèse!$B$1</f>
        <v>0</v>
      </c>
      <c r="B4" s="78"/>
      <c r="C4" s="78"/>
      <c r="D4" s="78"/>
      <c r="E4" s="83"/>
      <c r="F4" s="137"/>
      <c r="G4" s="91"/>
      <c r="H4" s="333"/>
      <c r="I4" s="333"/>
      <c r="J4" s="333"/>
      <c r="K4" s="333"/>
      <c r="L4" s="333"/>
      <c r="M4" s="333"/>
      <c r="N4" s="333"/>
    </row>
    <row r="5" spans="1:14" ht="20.100000000000001" customHeight="1" x14ac:dyDescent="0.2">
      <c r="A5" s="77">
        <f>Synthèse!$B$1</f>
        <v>0</v>
      </c>
      <c r="B5" s="78"/>
      <c r="C5" s="78"/>
      <c r="D5" s="78"/>
      <c r="E5" s="78"/>
      <c r="F5" s="85"/>
      <c r="G5" s="78"/>
      <c r="H5" s="335"/>
      <c r="I5" s="336"/>
      <c r="J5" s="336"/>
      <c r="K5" s="333"/>
      <c r="L5" s="333"/>
      <c r="M5" s="333"/>
      <c r="N5" s="333"/>
    </row>
    <row r="6" spans="1:14" ht="20.100000000000001" customHeight="1" x14ac:dyDescent="0.2">
      <c r="A6" s="77">
        <f>Synthèse!$B$1</f>
        <v>0</v>
      </c>
      <c r="B6" s="78"/>
      <c r="C6" s="78"/>
      <c r="D6" s="78"/>
      <c r="E6" s="78"/>
      <c r="F6" s="82"/>
      <c r="G6" s="78"/>
      <c r="H6" s="337"/>
      <c r="I6" s="338"/>
      <c r="J6" s="338"/>
      <c r="K6" s="333"/>
      <c r="L6" s="333"/>
      <c r="M6" s="333"/>
      <c r="N6" s="333"/>
    </row>
    <row r="7" spans="1:14" ht="20.100000000000001" customHeight="1" x14ac:dyDescent="0.2">
      <c r="A7" s="77">
        <f>Synthèse!$B$1</f>
        <v>0</v>
      </c>
      <c r="B7" s="78"/>
      <c r="C7" s="78"/>
      <c r="D7" s="78"/>
      <c r="E7" s="78"/>
      <c r="F7" s="82"/>
      <c r="G7" s="78"/>
      <c r="H7" s="337"/>
      <c r="I7" s="338"/>
      <c r="J7" s="338"/>
      <c r="K7" s="333"/>
      <c r="L7" s="333"/>
      <c r="M7" s="333"/>
      <c r="N7" s="333"/>
    </row>
    <row r="8" spans="1:14" ht="20.100000000000001" customHeight="1" x14ac:dyDescent="0.2">
      <c r="A8" s="77">
        <f>Synthèse!$B$1</f>
        <v>0</v>
      </c>
      <c r="B8" s="78"/>
      <c r="C8" s="78"/>
      <c r="D8" s="78"/>
      <c r="E8" s="78"/>
      <c r="F8" s="82"/>
      <c r="G8" s="78"/>
      <c r="H8" s="337"/>
      <c r="I8" s="338"/>
      <c r="J8" s="338"/>
      <c r="K8" s="333"/>
      <c r="L8" s="333"/>
      <c r="M8" s="333"/>
      <c r="N8" s="333"/>
    </row>
    <row r="9" spans="1:14" ht="20.100000000000001" customHeight="1" x14ac:dyDescent="0.2">
      <c r="A9" s="77">
        <f>Synthèse!$B$1</f>
        <v>0</v>
      </c>
      <c r="B9" s="78"/>
      <c r="C9" s="78"/>
      <c r="D9" s="78"/>
      <c r="E9" s="78"/>
      <c r="F9" s="82"/>
      <c r="G9" s="78"/>
      <c r="H9" s="337"/>
      <c r="I9" s="338"/>
      <c r="J9" s="338"/>
      <c r="K9" s="333"/>
      <c r="L9" s="333"/>
      <c r="M9" s="333"/>
      <c r="N9" s="333"/>
    </row>
    <row r="10" spans="1:14" ht="20.100000000000001" customHeight="1" x14ac:dyDescent="0.2">
      <c r="A10" s="77">
        <f>Synthèse!$B$1</f>
        <v>0</v>
      </c>
      <c r="B10" s="78"/>
      <c r="C10" s="78"/>
      <c r="D10" s="78"/>
      <c r="E10" s="78"/>
      <c r="F10" s="82"/>
      <c r="G10" s="78"/>
      <c r="H10" s="337"/>
      <c r="I10" s="338"/>
      <c r="J10" s="338"/>
      <c r="K10" s="333"/>
      <c r="L10" s="333"/>
      <c r="M10" s="333"/>
      <c r="N10" s="333"/>
    </row>
    <row r="11" spans="1:14" ht="20.100000000000001" customHeight="1" x14ac:dyDescent="0.2">
      <c r="A11" s="77">
        <f>Synthèse!$B$1</f>
        <v>0</v>
      </c>
      <c r="B11" s="78"/>
      <c r="C11" s="78"/>
      <c r="D11" s="78"/>
      <c r="E11" s="78"/>
      <c r="F11" s="82"/>
      <c r="G11" s="78"/>
      <c r="H11" s="337"/>
      <c r="I11" s="338"/>
      <c r="J11" s="338"/>
      <c r="K11" s="333"/>
      <c r="L11" s="333"/>
      <c r="M11" s="333"/>
      <c r="N11" s="333"/>
    </row>
    <row r="12" spans="1:14" ht="20.100000000000001" customHeight="1" x14ac:dyDescent="0.2">
      <c r="A12" s="77">
        <f>Synthèse!$B$1</f>
        <v>0</v>
      </c>
      <c r="B12" s="78"/>
      <c r="C12" s="78"/>
      <c r="D12" s="78"/>
      <c r="E12" s="78"/>
      <c r="F12" s="82"/>
      <c r="G12" s="78"/>
      <c r="H12" s="337"/>
      <c r="I12" s="338"/>
      <c r="J12" s="338"/>
      <c r="K12" s="333"/>
      <c r="L12" s="333"/>
      <c r="M12" s="333"/>
      <c r="N12" s="333"/>
    </row>
    <row r="13" spans="1:14" ht="20.100000000000001" customHeight="1" x14ac:dyDescent="0.2">
      <c r="A13" s="77">
        <f>Synthèse!$B$1</f>
        <v>0</v>
      </c>
      <c r="B13" s="78"/>
      <c r="C13" s="78"/>
      <c r="D13" s="78"/>
      <c r="E13" s="78"/>
      <c r="F13" s="82"/>
      <c r="G13" s="78"/>
      <c r="H13" s="337"/>
      <c r="I13" s="338"/>
      <c r="J13" s="338"/>
      <c r="K13" s="333"/>
      <c r="L13" s="333"/>
      <c r="M13" s="333"/>
      <c r="N13" s="333"/>
    </row>
    <row r="14" spans="1:14" ht="20.100000000000001" customHeight="1" x14ac:dyDescent="0.2">
      <c r="A14" s="77">
        <f>Synthèse!$B$1</f>
        <v>0</v>
      </c>
      <c r="B14" s="78"/>
      <c r="C14" s="78"/>
      <c r="D14" s="78"/>
      <c r="E14" s="78"/>
      <c r="F14" s="82"/>
      <c r="G14" s="78"/>
      <c r="H14" s="337"/>
      <c r="I14" s="338"/>
      <c r="J14" s="338"/>
      <c r="K14" s="333"/>
      <c r="L14" s="333"/>
      <c r="M14" s="333"/>
      <c r="N14" s="333"/>
    </row>
    <row r="15" spans="1:14" ht="20.100000000000001" customHeight="1" x14ac:dyDescent="0.2">
      <c r="A15" s="77">
        <f>Synthèse!$B$1</f>
        <v>0</v>
      </c>
      <c r="B15" s="78"/>
      <c r="C15" s="78"/>
      <c r="D15" s="78"/>
      <c r="E15" s="78"/>
      <c r="F15" s="82"/>
      <c r="G15" s="78"/>
      <c r="H15" s="337"/>
      <c r="I15" s="338"/>
      <c r="J15" s="338"/>
      <c r="K15" s="333"/>
      <c r="L15" s="333"/>
      <c r="M15" s="333"/>
      <c r="N15" s="333"/>
    </row>
    <row r="16" spans="1:14" ht="20.100000000000001" customHeight="1" x14ac:dyDescent="0.2">
      <c r="A16" s="77">
        <f>Synthèse!$B$1</f>
        <v>0</v>
      </c>
      <c r="B16" s="78"/>
      <c r="C16" s="78"/>
      <c r="D16" s="78"/>
      <c r="E16" s="78"/>
      <c r="F16" s="82"/>
      <c r="G16" s="78"/>
      <c r="H16" s="337"/>
      <c r="I16" s="338"/>
      <c r="J16" s="338"/>
      <c r="K16" s="333"/>
      <c r="L16" s="333"/>
      <c r="M16" s="333"/>
      <c r="N16" s="333"/>
    </row>
    <row r="17" spans="1:14" ht="20.100000000000001" customHeight="1" x14ac:dyDescent="0.2">
      <c r="A17" s="77">
        <f>Synthèse!$B$1</f>
        <v>0</v>
      </c>
      <c r="B17" s="78"/>
      <c r="C17" s="78"/>
      <c r="D17" s="78"/>
      <c r="E17" s="78"/>
      <c r="F17" s="82"/>
      <c r="G17" s="78"/>
      <c r="H17" s="337"/>
      <c r="I17" s="338"/>
      <c r="J17" s="338"/>
      <c r="K17" s="333"/>
      <c r="L17" s="333"/>
      <c r="M17" s="333"/>
      <c r="N17" s="333"/>
    </row>
    <row r="18" spans="1:14" ht="20.100000000000001" customHeight="1" x14ac:dyDescent="0.2">
      <c r="A18" s="77">
        <f>Synthèse!$B$1</f>
        <v>0</v>
      </c>
      <c r="B18" s="78"/>
      <c r="C18" s="78"/>
      <c r="D18" s="78"/>
      <c r="E18" s="78"/>
      <c r="F18" s="82"/>
      <c r="G18" s="78"/>
      <c r="H18" s="337"/>
      <c r="I18" s="338"/>
      <c r="J18" s="338"/>
      <c r="K18" s="333"/>
      <c r="L18" s="333"/>
      <c r="M18" s="333"/>
      <c r="N18" s="333"/>
    </row>
    <row r="19" spans="1:14" ht="20.100000000000001" customHeight="1" x14ac:dyDescent="0.2">
      <c r="A19" s="77">
        <f>Synthèse!$B$1</f>
        <v>0</v>
      </c>
      <c r="B19" s="78"/>
      <c r="C19" s="78"/>
      <c r="D19" s="78"/>
      <c r="E19" s="78"/>
      <c r="F19" s="82"/>
      <c r="G19" s="78"/>
      <c r="H19" s="337"/>
      <c r="I19" s="338"/>
      <c r="J19" s="338"/>
      <c r="K19" s="333"/>
      <c r="L19" s="333"/>
      <c r="M19" s="333"/>
      <c r="N19" s="333"/>
    </row>
    <row r="20" spans="1:14" ht="20.100000000000001" customHeight="1" x14ac:dyDescent="0.2">
      <c r="A20" s="77">
        <f>Synthèse!$B$1</f>
        <v>0</v>
      </c>
      <c r="B20" s="78"/>
      <c r="C20" s="78"/>
      <c r="D20" s="78"/>
      <c r="E20" s="78"/>
      <c r="F20" s="82"/>
      <c r="G20" s="78"/>
      <c r="H20" s="337"/>
      <c r="I20" s="338"/>
      <c r="J20" s="338"/>
      <c r="K20" s="333"/>
      <c r="L20" s="333"/>
      <c r="M20" s="333"/>
      <c r="N20" s="333"/>
    </row>
    <row r="21" spans="1:14" ht="20.100000000000001" customHeight="1" x14ac:dyDescent="0.2">
      <c r="A21" s="77">
        <f>Synthèse!$B$1</f>
        <v>0</v>
      </c>
      <c r="B21" s="78"/>
      <c r="C21" s="78"/>
      <c r="D21" s="78"/>
      <c r="E21" s="78"/>
      <c r="F21" s="82"/>
      <c r="G21" s="78"/>
      <c r="H21" s="337"/>
      <c r="I21" s="338"/>
      <c r="J21" s="338"/>
      <c r="K21" s="333"/>
      <c r="L21" s="333"/>
      <c r="M21" s="333"/>
      <c r="N21" s="333"/>
    </row>
    <row r="22" spans="1:14" ht="20.100000000000001" customHeight="1" x14ac:dyDescent="0.2">
      <c r="A22" s="3"/>
      <c r="B22" s="327"/>
      <c r="C22" s="327"/>
      <c r="D22" s="93"/>
      <c r="E22" s="4"/>
      <c r="F22" s="4"/>
      <c r="G22" s="24"/>
      <c r="H22" s="24"/>
      <c r="I22" s="24"/>
      <c r="J22" s="21"/>
      <c r="K22" s="21"/>
      <c r="L22" s="18"/>
    </row>
    <row r="23" spans="1:14" ht="20.100000000000001" customHeight="1" x14ac:dyDescent="0.2">
      <c r="B23" s="329"/>
      <c r="C23" s="329"/>
      <c r="D23" s="6"/>
      <c r="E23" s="7"/>
      <c r="F23" s="7"/>
      <c r="G23" s="25"/>
      <c r="H23" s="25"/>
      <c r="I23" s="25"/>
      <c r="J23" s="22"/>
      <c r="K23" s="22"/>
      <c r="L23" s="19"/>
      <c r="M23" s="6"/>
    </row>
    <row r="24" spans="1:14" ht="20.100000000000001" customHeight="1" x14ac:dyDescent="0.2">
      <c r="C24" s="7"/>
      <c r="D24" s="7"/>
      <c r="E24" s="7"/>
      <c r="F24" s="7"/>
      <c r="G24" s="25"/>
      <c r="H24" s="25"/>
      <c r="I24" s="25"/>
      <c r="J24" s="22"/>
      <c r="K24" s="22"/>
      <c r="L24" s="19"/>
      <c r="M24" s="6"/>
    </row>
    <row r="25" spans="1:14" ht="39.950000000000003" customHeight="1" x14ac:dyDescent="0.2">
      <c r="A25" s="190" t="s">
        <v>20</v>
      </c>
      <c r="B25" s="191" t="s">
        <v>21</v>
      </c>
      <c r="C25" s="179" t="s">
        <v>22</v>
      </c>
      <c r="D25" s="179" t="s">
        <v>29</v>
      </c>
      <c r="E25" s="184" t="s">
        <v>158</v>
      </c>
      <c r="F25" s="197" t="s">
        <v>137</v>
      </c>
      <c r="G25" s="185" t="s">
        <v>34</v>
      </c>
      <c r="H25" s="180" t="s">
        <v>35</v>
      </c>
      <c r="I25" s="180" t="s">
        <v>36</v>
      </c>
      <c r="J25" s="23" t="s">
        <v>37</v>
      </c>
      <c r="K25" s="23" t="s">
        <v>38</v>
      </c>
      <c r="L25" s="20" t="s">
        <v>28</v>
      </c>
      <c r="M25" s="8" t="s">
        <v>71</v>
      </c>
      <c r="N25" s="8" t="s">
        <v>51</v>
      </c>
    </row>
    <row r="26" spans="1:14" ht="20.100000000000001" customHeight="1" x14ac:dyDescent="0.2">
      <c r="A26" s="201">
        <f>Synthèse!$B$1</f>
        <v>0</v>
      </c>
      <c r="B26" s="78"/>
      <c r="C26" s="78"/>
      <c r="D26" s="78"/>
      <c r="E26" s="83"/>
      <c r="F26" s="137"/>
      <c r="G26" s="84"/>
      <c r="H26" s="78"/>
      <c r="I26" s="78"/>
      <c r="J26" s="78"/>
      <c r="K26" s="78"/>
      <c r="L26" s="78"/>
      <c r="M26" s="78"/>
      <c r="N26" s="78"/>
    </row>
    <row r="27" spans="1:14" ht="20.100000000000001" customHeight="1" x14ac:dyDescent="0.2">
      <c r="A27" s="77">
        <f>Synthèse!$B$1</f>
        <v>0</v>
      </c>
      <c r="B27" s="78"/>
      <c r="C27" s="78"/>
      <c r="D27" s="78"/>
      <c r="E27" s="78"/>
      <c r="F27" s="85"/>
      <c r="G27" s="78"/>
      <c r="H27" s="78"/>
      <c r="I27" s="78"/>
      <c r="J27" s="78"/>
      <c r="K27" s="78"/>
      <c r="L27" s="78"/>
      <c r="M27" s="78"/>
      <c r="N27" s="78"/>
    </row>
    <row r="28" spans="1:14" ht="20.100000000000001" customHeight="1" x14ac:dyDescent="0.2">
      <c r="A28" s="77">
        <f>Synthèse!$B$1</f>
        <v>0</v>
      </c>
      <c r="B28" s="78"/>
      <c r="C28" s="78"/>
      <c r="D28" s="78"/>
      <c r="E28" s="78"/>
      <c r="F28" s="82"/>
      <c r="G28" s="78"/>
      <c r="H28" s="78"/>
      <c r="I28" s="78"/>
      <c r="J28" s="78"/>
      <c r="K28" s="78"/>
      <c r="L28" s="78"/>
      <c r="M28" s="78"/>
      <c r="N28" s="78"/>
    </row>
    <row r="29" spans="1:14" ht="20.100000000000001" customHeight="1" x14ac:dyDescent="0.2">
      <c r="A29" s="77">
        <f>Synthèse!$B$1</f>
        <v>0</v>
      </c>
      <c r="B29" s="78"/>
      <c r="C29" s="78"/>
      <c r="D29" s="78"/>
      <c r="E29" s="78"/>
      <c r="F29" s="82"/>
      <c r="G29" s="78"/>
      <c r="H29" s="78"/>
      <c r="I29" s="78"/>
      <c r="J29" s="78"/>
      <c r="K29" s="78"/>
      <c r="L29" s="78"/>
      <c r="M29" s="78"/>
      <c r="N29" s="78"/>
    </row>
    <row r="30" spans="1:14" ht="20.100000000000001" customHeight="1" x14ac:dyDescent="0.2">
      <c r="A30" s="77">
        <f>Synthèse!$B$1</f>
        <v>0</v>
      </c>
      <c r="B30" s="78"/>
      <c r="C30" s="78"/>
      <c r="D30" s="78"/>
      <c r="E30" s="78"/>
      <c r="F30" s="82"/>
      <c r="G30" s="78"/>
      <c r="H30" s="78"/>
      <c r="I30" s="78"/>
      <c r="J30" s="78"/>
      <c r="K30" s="78"/>
      <c r="L30" s="78"/>
      <c r="M30" s="78"/>
      <c r="N30" s="78"/>
    </row>
    <row r="31" spans="1:14" ht="20.100000000000001" customHeight="1" x14ac:dyDescent="0.2">
      <c r="A31" s="77">
        <f>Synthèse!$B$1</f>
        <v>0</v>
      </c>
      <c r="B31" s="78"/>
      <c r="C31" s="78"/>
      <c r="D31" s="78"/>
      <c r="E31" s="78"/>
      <c r="F31" s="82"/>
      <c r="G31" s="78"/>
      <c r="H31" s="78"/>
      <c r="I31" s="78"/>
      <c r="J31" s="78"/>
      <c r="K31" s="78"/>
      <c r="L31" s="78"/>
      <c r="M31" s="78"/>
      <c r="N31" s="78"/>
    </row>
    <row r="32" spans="1:14" ht="20.100000000000001" customHeight="1" x14ac:dyDescent="0.2">
      <c r="A32" s="77">
        <f>Synthèse!$B$1</f>
        <v>0</v>
      </c>
      <c r="B32" s="78"/>
      <c r="C32" s="78"/>
      <c r="D32" s="78"/>
      <c r="E32" s="78"/>
      <c r="F32" s="82"/>
      <c r="G32" s="78"/>
      <c r="H32" s="78"/>
      <c r="I32" s="78"/>
      <c r="J32" s="78"/>
      <c r="K32" s="78"/>
      <c r="L32" s="78"/>
      <c r="M32" s="78"/>
      <c r="N32" s="78"/>
    </row>
    <row r="33" spans="1:14" ht="20.100000000000001" customHeight="1" x14ac:dyDescent="0.2">
      <c r="A33" s="77">
        <f>Synthèse!$B$1</f>
        <v>0</v>
      </c>
      <c r="B33" s="78"/>
      <c r="C33" s="78"/>
      <c r="D33" s="78"/>
      <c r="E33" s="78"/>
      <c r="F33" s="82"/>
      <c r="G33" s="78"/>
      <c r="H33" s="78"/>
      <c r="I33" s="78"/>
      <c r="J33" s="78"/>
      <c r="K33" s="78"/>
      <c r="L33" s="78"/>
      <c r="M33" s="78"/>
      <c r="N33" s="78"/>
    </row>
    <row r="34" spans="1:14" ht="20.100000000000001" customHeight="1" x14ac:dyDescent="0.2">
      <c r="A34" s="77">
        <f>Synthèse!$B$1</f>
        <v>0</v>
      </c>
      <c r="B34" s="78"/>
      <c r="C34" s="78"/>
      <c r="D34" s="78"/>
      <c r="E34" s="78"/>
      <c r="F34" s="82"/>
      <c r="G34" s="78"/>
      <c r="H34" s="78"/>
      <c r="I34" s="78"/>
      <c r="J34" s="78"/>
      <c r="K34" s="78"/>
      <c r="L34" s="78"/>
      <c r="M34" s="78"/>
      <c r="N34" s="78"/>
    </row>
    <row r="35" spans="1:14" ht="20.100000000000001" customHeight="1" x14ac:dyDescent="0.2">
      <c r="A35" s="77">
        <f>Synthèse!$B$1</f>
        <v>0</v>
      </c>
      <c r="B35" s="78"/>
      <c r="C35" s="78"/>
      <c r="D35" s="78"/>
      <c r="E35" s="78"/>
      <c r="F35" s="82"/>
      <c r="G35" s="78"/>
      <c r="H35" s="78"/>
      <c r="I35" s="78"/>
      <c r="J35" s="78"/>
      <c r="K35" s="78"/>
      <c r="L35" s="78"/>
      <c r="M35" s="78"/>
      <c r="N35" s="78"/>
    </row>
    <row r="36" spans="1:14" ht="20.100000000000001" customHeight="1" x14ac:dyDescent="0.2">
      <c r="A36" s="77">
        <f>Synthèse!$B$1</f>
        <v>0</v>
      </c>
      <c r="B36" s="78"/>
      <c r="C36" s="78"/>
      <c r="D36" s="78"/>
      <c r="E36" s="78"/>
      <c r="F36" s="82"/>
      <c r="G36" s="78"/>
      <c r="H36" s="78"/>
      <c r="I36" s="78"/>
      <c r="J36" s="78"/>
      <c r="K36" s="78"/>
      <c r="L36" s="78"/>
      <c r="M36" s="78"/>
      <c r="N36" s="78"/>
    </row>
    <row r="37" spans="1:14" ht="20.100000000000001" customHeight="1" x14ac:dyDescent="0.2">
      <c r="A37" s="77">
        <f>Synthèse!$B$1</f>
        <v>0</v>
      </c>
      <c r="B37" s="78"/>
      <c r="C37" s="78"/>
      <c r="D37" s="78"/>
      <c r="E37" s="78"/>
      <c r="F37" s="82"/>
      <c r="G37" s="78"/>
      <c r="H37" s="78"/>
      <c r="I37" s="78"/>
      <c r="J37" s="78"/>
      <c r="K37" s="78"/>
      <c r="L37" s="78"/>
      <c r="M37" s="78"/>
      <c r="N37" s="78"/>
    </row>
    <row r="38" spans="1:14" ht="20.100000000000001" customHeight="1" x14ac:dyDescent="0.2">
      <c r="A38" s="77">
        <f>Synthèse!$B$1</f>
        <v>0</v>
      </c>
      <c r="B38" s="78"/>
      <c r="C38" s="78"/>
      <c r="D38" s="78"/>
      <c r="E38" s="78"/>
      <c r="F38" s="82"/>
      <c r="G38" s="78"/>
      <c r="H38" s="78"/>
      <c r="I38" s="78"/>
      <c r="J38" s="78"/>
      <c r="K38" s="78"/>
      <c r="L38" s="78"/>
      <c r="M38" s="78"/>
      <c r="N38" s="78"/>
    </row>
    <row r="39" spans="1:14" ht="20.100000000000001" customHeight="1" x14ac:dyDescent="0.2">
      <c r="A39" s="77">
        <f>Synthèse!$B$1</f>
        <v>0</v>
      </c>
      <c r="B39" s="78"/>
      <c r="C39" s="78"/>
      <c r="D39" s="78"/>
      <c r="E39" s="78"/>
      <c r="F39" s="82"/>
      <c r="G39" s="78"/>
      <c r="H39" s="78"/>
      <c r="I39" s="78"/>
      <c r="J39" s="78"/>
      <c r="K39" s="78"/>
      <c r="L39" s="78"/>
      <c r="M39" s="78"/>
      <c r="N39" s="78"/>
    </row>
    <row r="40" spans="1:14" ht="20.100000000000001" customHeight="1" x14ac:dyDescent="0.2">
      <c r="A40" s="77">
        <f>Synthèse!$B$1</f>
        <v>0</v>
      </c>
      <c r="B40" s="78"/>
      <c r="C40" s="78"/>
      <c r="D40" s="78"/>
      <c r="E40" s="78"/>
      <c r="F40" s="82"/>
      <c r="G40" s="78"/>
      <c r="H40" s="78"/>
      <c r="I40" s="78"/>
      <c r="J40" s="78"/>
      <c r="K40" s="78"/>
      <c r="L40" s="78"/>
      <c r="M40" s="78"/>
      <c r="N40" s="78"/>
    </row>
    <row r="41" spans="1:14" ht="20.100000000000001" customHeight="1" x14ac:dyDescent="0.2">
      <c r="A41" s="77">
        <f>Synthèse!$B$1</f>
        <v>0</v>
      </c>
      <c r="B41" s="78"/>
      <c r="C41" s="78"/>
      <c r="D41" s="78"/>
      <c r="E41" s="78"/>
      <c r="F41" s="82"/>
      <c r="G41" s="78"/>
      <c r="H41" s="78"/>
      <c r="I41" s="78"/>
      <c r="J41" s="78"/>
      <c r="K41" s="78"/>
      <c r="L41" s="78"/>
      <c r="M41" s="78"/>
      <c r="N41" s="78"/>
    </row>
    <row r="42" spans="1:14" ht="20.100000000000001" customHeight="1" x14ac:dyDescent="0.2">
      <c r="A42" s="77">
        <f>Synthèse!$B$1</f>
        <v>0</v>
      </c>
      <c r="B42" s="78"/>
      <c r="C42" s="78"/>
      <c r="D42" s="78"/>
      <c r="E42" s="78"/>
      <c r="F42" s="82"/>
      <c r="G42" s="78"/>
      <c r="H42" s="78"/>
      <c r="I42" s="78"/>
      <c r="J42" s="78"/>
      <c r="K42" s="78"/>
      <c r="L42" s="78"/>
      <c r="M42" s="78"/>
      <c r="N42" s="78"/>
    </row>
    <row r="43" spans="1:14" ht="20.100000000000001" customHeight="1" x14ac:dyDescent="0.2">
      <c r="A43" s="77">
        <f>Synthèse!$B$1</f>
        <v>0</v>
      </c>
      <c r="B43" s="78"/>
      <c r="C43" s="78"/>
      <c r="D43" s="78"/>
      <c r="E43" s="78"/>
      <c r="F43" s="82"/>
      <c r="G43" s="78"/>
      <c r="H43" s="78"/>
      <c r="I43" s="78"/>
      <c r="J43" s="78"/>
      <c r="K43" s="78"/>
      <c r="L43" s="78"/>
      <c r="M43" s="78"/>
      <c r="N43" s="78"/>
    </row>
    <row r="44" spans="1:14" ht="20.100000000000001" customHeight="1" x14ac:dyDescent="0.2">
      <c r="A44" s="77">
        <f>Synthèse!$B$1</f>
        <v>0</v>
      </c>
      <c r="B44" s="78"/>
      <c r="C44" s="78"/>
      <c r="D44" s="78"/>
      <c r="E44" s="78"/>
      <c r="F44" s="82"/>
      <c r="G44" s="78"/>
      <c r="H44" s="78"/>
      <c r="I44" s="78"/>
      <c r="J44" s="78"/>
      <c r="K44" s="78"/>
      <c r="L44" s="78"/>
      <c r="M44" s="78"/>
      <c r="N44" s="78"/>
    </row>
    <row r="45" spans="1:14" ht="20.100000000000001" customHeight="1" x14ac:dyDescent="0.2">
      <c r="A45" s="77">
        <f>Synthèse!$B$1</f>
        <v>0</v>
      </c>
      <c r="B45" s="78"/>
      <c r="C45" s="78"/>
      <c r="D45" s="78"/>
      <c r="E45" s="78"/>
      <c r="F45" s="82"/>
      <c r="G45" s="78"/>
      <c r="H45" s="78"/>
      <c r="I45" s="78"/>
      <c r="J45" s="78"/>
      <c r="K45" s="78"/>
      <c r="L45" s="78"/>
      <c r="M45" s="78"/>
      <c r="N45" s="78"/>
    </row>
    <row r="46" spans="1:14" ht="20.100000000000001" customHeight="1" x14ac:dyDescent="0.2">
      <c r="A46" s="77">
        <f>Synthèse!$B$1</f>
        <v>0</v>
      </c>
      <c r="B46" s="78"/>
      <c r="C46" s="78"/>
      <c r="D46" s="78"/>
      <c r="E46" s="78"/>
      <c r="F46" s="82"/>
      <c r="G46" s="78"/>
      <c r="H46" s="78"/>
      <c r="I46" s="78"/>
      <c r="J46" s="78"/>
      <c r="K46" s="78"/>
      <c r="L46" s="78"/>
      <c r="M46" s="78"/>
      <c r="N46" s="78"/>
    </row>
    <row r="47" spans="1:14" ht="20.100000000000001" customHeight="1" x14ac:dyDescent="0.2">
      <c r="A47" s="77">
        <f>Synthèse!$B$1</f>
        <v>0</v>
      </c>
      <c r="B47" s="78"/>
      <c r="C47" s="78"/>
      <c r="D47" s="78"/>
      <c r="E47" s="78"/>
      <c r="F47" s="82"/>
      <c r="G47" s="78"/>
      <c r="H47" s="78"/>
      <c r="I47" s="78"/>
      <c r="J47" s="78"/>
      <c r="K47" s="78"/>
      <c r="L47" s="78"/>
      <c r="M47" s="78"/>
      <c r="N47" s="78"/>
    </row>
  </sheetData>
  <sheetProtection algorithmName="SHA-512" hashValue="gv7n/4GRDq21BmPpHJ9VBopureOloHa+Jg2vaXMZ9rqAl2MukLudyjpJns8CaB5py68urpB+rtUA0t4UTkKiHw==" saltValue="I48TfmMZ0fr+u3KM2GzFPQ==" spinCount="100000" sheet="1" formatCells="0" formatColumns="0" formatRows="0" insertColumns="0" insertRows="0" insertHyperlinks="0" deleteColumns="0" deleteRows="0" sort="0" autoFilter="0" pivotTables="0"/>
  <mergeCells count="59">
    <mergeCell ref="K17:L17"/>
    <mergeCell ref="K18:L18"/>
    <mergeCell ref="K19:L19"/>
    <mergeCell ref="K20:L20"/>
    <mergeCell ref="K10:L10"/>
    <mergeCell ref="K11:L11"/>
    <mergeCell ref="K12:L12"/>
    <mergeCell ref="K13:L13"/>
    <mergeCell ref="K14:L14"/>
    <mergeCell ref="K5:L5"/>
    <mergeCell ref="K6:L6"/>
    <mergeCell ref="K7:L7"/>
    <mergeCell ref="K8:L8"/>
    <mergeCell ref="K9:L9"/>
    <mergeCell ref="H21:J21"/>
    <mergeCell ref="H16:J16"/>
    <mergeCell ref="H17:J17"/>
    <mergeCell ref="H18:J18"/>
    <mergeCell ref="H19:J19"/>
    <mergeCell ref="H20:J20"/>
    <mergeCell ref="K21:L21"/>
    <mergeCell ref="M5:N5"/>
    <mergeCell ref="M6:N6"/>
    <mergeCell ref="M7:N7"/>
    <mergeCell ref="M8:N8"/>
    <mergeCell ref="M9:N9"/>
    <mergeCell ref="M17:N17"/>
    <mergeCell ref="M18:N18"/>
    <mergeCell ref="M19:N19"/>
    <mergeCell ref="M10:N10"/>
    <mergeCell ref="M11:N11"/>
    <mergeCell ref="M12:N12"/>
    <mergeCell ref="M13:N13"/>
    <mergeCell ref="M14:N14"/>
    <mergeCell ref="M20:N20"/>
    <mergeCell ref="M21:N21"/>
    <mergeCell ref="H13:J13"/>
    <mergeCell ref="H14:J14"/>
    <mergeCell ref="H15:J15"/>
    <mergeCell ref="M15:N15"/>
    <mergeCell ref="M16:N16"/>
    <mergeCell ref="K15:L15"/>
    <mergeCell ref="K16:L16"/>
    <mergeCell ref="B22:C22"/>
    <mergeCell ref="B23:C23"/>
    <mergeCell ref="M3:N3"/>
    <mergeCell ref="K3:L3"/>
    <mergeCell ref="M4:N4"/>
    <mergeCell ref="K4:L4"/>
    <mergeCell ref="H4:J4"/>
    <mergeCell ref="H3:J3"/>
    <mergeCell ref="H5:J5"/>
    <mergeCell ref="H6:J6"/>
    <mergeCell ref="H7:J7"/>
    <mergeCell ref="H8:J8"/>
    <mergeCell ref="H9:J9"/>
    <mergeCell ref="H10:J10"/>
    <mergeCell ref="H11:J11"/>
    <mergeCell ref="H12:J12"/>
  </mergeCells>
  <phoneticPr fontId="0" type="noConversion"/>
  <dataValidations count="1">
    <dataValidation type="list" allowBlank="1" showErrorMessage="1" sqref="G48:H139" xr:uid="{00000000-0002-0000-0F00-000000000000}">
      <formula1>Disciplines</formula1>
      <formula2>0</formula2>
    </dataValidation>
  </dataValidations>
  <hyperlinks>
    <hyperlink ref="K1" location="Synthèse!A1" display="Retour synthèse" xr:uid="{9E24EEB1-C82D-45A7-B6B5-5F0916D4722B}"/>
  </hyperlinks>
  <pageMargins left="0.19027777777777777" right="0.1701388888888889" top="0.27986111111111112" bottom="0.19652777777777777" header="0.51180555555555551" footer="0.51180555555555551"/>
  <pageSetup paperSize="9" scale="63" firstPageNumber="0" fitToHeight="0" orientation="landscape" horizontalDpi="300" verticalDpi="300" r:id="rId1"/>
  <headerFooter alignWithMargins="0"/>
  <rowBreaks count="1" manualBreakCount="1">
    <brk id="22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E4DF023-CD91-41A5-B35C-DC93159CD39D}">
          <x14:formula1>
            <xm:f>REF!$A$2:$A$3</xm:f>
          </x14:formula1>
          <xm:sqref>D4:D21 D26:D47</xm:sqref>
        </x14:dataValidation>
        <x14:dataValidation type="list" allowBlank="1" showInputMessage="1" showErrorMessage="1" xr:uid="{459DAB4D-3F55-4555-9A53-3B294D15898A}">
          <x14:formula1>
            <xm:f>REF!$B$2:$B$8</xm:f>
          </x14:formula1>
          <xm:sqref>F4:F21 F26:F47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28">
    <pageSetUpPr fitToPage="1"/>
  </sheetPr>
  <dimension ref="A1:K70"/>
  <sheetViews>
    <sheetView showGridLines="0" zoomScaleNormal="100" workbookViewId="0">
      <selection activeCell="B4" sqref="B4"/>
    </sheetView>
  </sheetViews>
  <sheetFormatPr baseColWidth="10" defaultColWidth="11.42578125" defaultRowHeight="12" x14ac:dyDescent="0.2"/>
  <cols>
    <col min="1" max="1" width="32.42578125" style="1" customWidth="1"/>
    <col min="2" max="2" width="29" style="1" customWidth="1"/>
    <col min="3" max="4" width="21" style="1" customWidth="1"/>
    <col min="5" max="5" width="16" style="2" customWidth="1"/>
    <col min="6" max="6" width="12.7109375" style="21" customWidth="1"/>
    <col min="7" max="7" width="9.7109375" style="18" customWidth="1"/>
    <col min="8" max="8" width="16.42578125" style="1" customWidth="1"/>
    <col min="9" max="9" width="12.140625" style="1" customWidth="1"/>
    <col min="10" max="16384" width="11.42578125" style="1"/>
  </cols>
  <sheetData>
    <row r="1" spans="1:11" ht="20.100000000000001" customHeight="1" x14ac:dyDescent="0.3">
      <c r="A1" s="92" t="s">
        <v>19</v>
      </c>
      <c r="B1" s="31"/>
      <c r="C1" s="31"/>
      <c r="D1" s="94"/>
      <c r="E1" s="131"/>
      <c r="F1" s="132"/>
      <c r="G1" s="133"/>
      <c r="H1" s="76" t="s">
        <v>26</v>
      </c>
    </row>
    <row r="2" spans="1:11" ht="20.100000000000001" customHeight="1" x14ac:dyDescent="0.2">
      <c r="A2" s="92" t="s">
        <v>95</v>
      </c>
      <c r="B2" s="94"/>
      <c r="C2" s="31"/>
      <c r="D2" s="31"/>
      <c r="E2" s="134"/>
      <c r="F2" s="135"/>
      <c r="G2" s="136"/>
      <c r="H2" s="6"/>
    </row>
    <row r="3" spans="1:11" s="9" customFormat="1" ht="39.950000000000003" customHeight="1" x14ac:dyDescent="0.2">
      <c r="A3" s="178" t="s">
        <v>20</v>
      </c>
      <c r="B3" s="179" t="s">
        <v>21</v>
      </c>
      <c r="C3" s="179" t="s">
        <v>22</v>
      </c>
      <c r="D3" s="179" t="s">
        <v>29</v>
      </c>
      <c r="E3" s="184" t="s">
        <v>158</v>
      </c>
      <c r="F3" s="197" t="s">
        <v>137</v>
      </c>
      <c r="G3" s="185" t="s">
        <v>28</v>
      </c>
      <c r="H3" s="180" t="s">
        <v>76</v>
      </c>
      <c r="I3" s="180" t="s">
        <v>51</v>
      </c>
      <c r="K3" s="32"/>
    </row>
    <row r="4" spans="1:11" ht="20.100000000000001" customHeight="1" x14ac:dyDescent="0.2">
      <c r="A4" s="77">
        <f>Synthèse!$B$1</f>
        <v>0</v>
      </c>
      <c r="B4" s="78"/>
      <c r="C4" s="78"/>
      <c r="D4" s="78"/>
      <c r="E4" s="78"/>
      <c r="F4" s="78"/>
      <c r="G4" s="78"/>
      <c r="H4" s="78"/>
      <c r="I4" s="78"/>
    </row>
    <row r="5" spans="1:11" ht="20.100000000000001" customHeight="1" x14ac:dyDescent="0.2">
      <c r="A5" s="77">
        <f>Synthèse!$B$1</f>
        <v>0</v>
      </c>
      <c r="B5" s="78"/>
      <c r="C5" s="78"/>
      <c r="D5" s="78"/>
      <c r="E5" s="78"/>
      <c r="F5" s="78"/>
      <c r="G5" s="78"/>
      <c r="H5" s="78"/>
      <c r="I5" s="78"/>
    </row>
    <row r="6" spans="1:11" ht="20.100000000000001" customHeight="1" x14ac:dyDescent="0.2">
      <c r="A6" s="77">
        <f>Synthèse!$B$1</f>
        <v>0</v>
      </c>
      <c r="B6" s="78"/>
      <c r="C6" s="78"/>
      <c r="D6" s="78"/>
      <c r="E6" s="78"/>
      <c r="F6" s="78"/>
      <c r="G6" s="78"/>
      <c r="H6" s="78"/>
      <c r="I6" s="78"/>
    </row>
    <row r="7" spans="1:11" ht="20.100000000000001" customHeight="1" x14ac:dyDescent="0.2">
      <c r="A7" s="77">
        <f>Synthèse!$B$1</f>
        <v>0</v>
      </c>
      <c r="B7" s="78"/>
      <c r="C7" s="78"/>
      <c r="D7" s="78"/>
      <c r="E7" s="78"/>
      <c r="F7" s="78"/>
      <c r="G7" s="78"/>
      <c r="H7" s="78"/>
      <c r="I7" s="78"/>
    </row>
    <row r="8" spans="1:11" ht="20.100000000000001" customHeight="1" x14ac:dyDescent="0.2">
      <c r="A8" s="77">
        <f>Synthèse!$B$1</f>
        <v>0</v>
      </c>
      <c r="B8" s="78"/>
      <c r="C8" s="78"/>
      <c r="D8" s="78"/>
      <c r="E8" s="78"/>
      <c r="F8" s="78"/>
      <c r="G8" s="78"/>
      <c r="H8" s="78"/>
      <c r="I8" s="78"/>
    </row>
    <row r="9" spans="1:11" ht="20.100000000000001" customHeight="1" x14ac:dyDescent="0.2">
      <c r="A9" s="77">
        <f>Synthèse!$B$1</f>
        <v>0</v>
      </c>
      <c r="B9" s="78"/>
      <c r="C9" s="78"/>
      <c r="D9" s="78"/>
      <c r="E9" s="78"/>
      <c r="F9" s="78"/>
      <c r="G9" s="78"/>
      <c r="H9" s="78"/>
      <c r="I9" s="78"/>
    </row>
    <row r="10" spans="1:11" ht="20.100000000000001" customHeight="1" x14ac:dyDescent="0.2">
      <c r="A10" s="77">
        <f>Synthèse!$B$1</f>
        <v>0</v>
      </c>
      <c r="B10" s="78"/>
      <c r="C10" s="78"/>
      <c r="D10" s="78"/>
      <c r="E10" s="78"/>
      <c r="F10" s="78"/>
      <c r="G10" s="78"/>
      <c r="H10" s="78"/>
      <c r="I10" s="78"/>
    </row>
    <row r="11" spans="1:11" ht="20.100000000000001" customHeight="1" x14ac:dyDescent="0.2">
      <c r="A11" s="77">
        <f>Synthèse!$B$1</f>
        <v>0</v>
      </c>
      <c r="B11" s="78"/>
      <c r="C11" s="78"/>
      <c r="D11" s="78"/>
      <c r="E11" s="78"/>
      <c r="F11" s="78"/>
      <c r="G11" s="78"/>
      <c r="H11" s="78"/>
      <c r="I11" s="78"/>
    </row>
    <row r="12" spans="1:11" ht="20.100000000000001" customHeight="1" x14ac:dyDescent="0.2">
      <c r="A12" s="77">
        <f>Synthèse!$B$1</f>
        <v>0</v>
      </c>
      <c r="B12" s="78"/>
      <c r="C12" s="78"/>
      <c r="D12" s="78"/>
      <c r="E12" s="78"/>
      <c r="F12" s="78"/>
      <c r="G12" s="78"/>
      <c r="H12" s="78"/>
      <c r="I12" s="78"/>
    </row>
    <row r="13" spans="1:11" ht="20.100000000000001" customHeight="1" x14ac:dyDescent="0.2">
      <c r="A13" s="77">
        <f>Synthèse!$B$1</f>
        <v>0</v>
      </c>
      <c r="B13" s="78"/>
      <c r="C13" s="78"/>
      <c r="D13" s="78"/>
      <c r="E13" s="78"/>
      <c r="F13" s="78"/>
      <c r="G13" s="78"/>
      <c r="H13" s="78"/>
      <c r="I13" s="78"/>
    </row>
    <row r="14" spans="1:11" ht="20.100000000000001" customHeight="1" x14ac:dyDescent="0.2">
      <c r="A14" s="77">
        <f>Synthèse!$B$1</f>
        <v>0</v>
      </c>
      <c r="B14" s="78"/>
      <c r="C14" s="78"/>
      <c r="D14" s="78"/>
      <c r="E14" s="78"/>
      <c r="F14" s="78"/>
      <c r="G14" s="78"/>
      <c r="H14" s="78"/>
      <c r="I14" s="78"/>
    </row>
    <row r="15" spans="1:11" ht="20.100000000000001" customHeight="1" x14ac:dyDescent="0.2">
      <c r="A15" s="77">
        <f>Synthèse!$B$1</f>
        <v>0</v>
      </c>
      <c r="B15" s="78"/>
      <c r="C15" s="78"/>
      <c r="D15" s="78"/>
      <c r="E15" s="78"/>
      <c r="F15" s="78"/>
      <c r="G15" s="78"/>
      <c r="H15" s="78"/>
      <c r="I15" s="78"/>
    </row>
    <row r="16" spans="1:11" ht="20.100000000000001" customHeight="1" x14ac:dyDescent="0.2">
      <c r="A16" s="77">
        <f>Synthèse!$B$1</f>
        <v>0</v>
      </c>
      <c r="B16" s="78"/>
      <c r="C16" s="78"/>
      <c r="D16" s="78"/>
      <c r="E16" s="78"/>
      <c r="F16" s="78"/>
      <c r="G16" s="78"/>
      <c r="H16" s="78"/>
      <c r="I16" s="78"/>
    </row>
    <row r="17" spans="1:9" ht="20.100000000000001" customHeight="1" x14ac:dyDescent="0.2">
      <c r="A17" s="77">
        <f>Synthèse!$B$1</f>
        <v>0</v>
      </c>
      <c r="B17" s="78"/>
      <c r="C17" s="78"/>
      <c r="D17" s="78"/>
      <c r="E17" s="78"/>
      <c r="F17" s="78"/>
      <c r="G17" s="78"/>
      <c r="H17" s="78"/>
      <c r="I17" s="78"/>
    </row>
    <row r="18" spans="1:9" ht="20.100000000000001" customHeight="1" x14ac:dyDescent="0.2">
      <c r="A18" s="77">
        <f>Synthèse!$B$1</f>
        <v>0</v>
      </c>
      <c r="B18" s="78"/>
      <c r="C18" s="78"/>
      <c r="D18" s="78"/>
      <c r="E18" s="78"/>
      <c r="F18" s="78"/>
      <c r="G18" s="78"/>
      <c r="H18" s="78"/>
      <c r="I18" s="78"/>
    </row>
    <row r="19" spans="1:9" ht="20.100000000000001" customHeight="1" x14ac:dyDescent="0.2">
      <c r="A19" s="3"/>
      <c r="B19" s="327"/>
      <c r="C19" s="327"/>
      <c r="D19" s="93"/>
      <c r="E19" s="4"/>
    </row>
    <row r="20" spans="1:9" ht="20.100000000000001" customHeight="1" x14ac:dyDescent="0.2">
      <c r="A20" s="3"/>
      <c r="B20" s="30"/>
      <c r="C20" s="31"/>
      <c r="F20" s="22"/>
      <c r="G20" s="19"/>
      <c r="H20" s="6"/>
    </row>
    <row r="21" spans="1:9" ht="20.100000000000001" customHeight="1" x14ac:dyDescent="0.3">
      <c r="B21" s="340"/>
      <c r="C21" s="340"/>
      <c r="D21" s="10"/>
      <c r="E21" s="7"/>
      <c r="F21" s="22"/>
      <c r="G21" s="19"/>
      <c r="H21" s="6"/>
    </row>
    <row r="22" spans="1:9" ht="39.950000000000003" customHeight="1" x14ac:dyDescent="0.2">
      <c r="A22" s="178" t="s">
        <v>20</v>
      </c>
      <c r="B22" s="179" t="s">
        <v>21</v>
      </c>
      <c r="C22" s="179" t="s">
        <v>22</v>
      </c>
      <c r="D22" s="179" t="s">
        <v>29</v>
      </c>
      <c r="E22" s="184" t="s">
        <v>158</v>
      </c>
      <c r="F22" s="197" t="s">
        <v>137</v>
      </c>
      <c r="G22" s="185" t="s">
        <v>28</v>
      </c>
      <c r="H22" s="180" t="s">
        <v>76</v>
      </c>
      <c r="I22" s="180" t="s">
        <v>51</v>
      </c>
    </row>
    <row r="23" spans="1:9" ht="20.100000000000001" customHeight="1" x14ac:dyDescent="0.2">
      <c r="A23" s="77">
        <f>Synthèse!$B$1</f>
        <v>0</v>
      </c>
      <c r="B23" s="78"/>
      <c r="C23" s="78"/>
      <c r="D23" s="78"/>
      <c r="E23" s="78"/>
      <c r="F23" s="78"/>
      <c r="G23" s="78"/>
      <c r="H23" s="78"/>
      <c r="I23" s="78"/>
    </row>
    <row r="24" spans="1:9" ht="20.100000000000001" customHeight="1" x14ac:dyDescent="0.2">
      <c r="A24" s="77">
        <f>Synthèse!$B$1</f>
        <v>0</v>
      </c>
      <c r="B24" s="78"/>
      <c r="C24" s="78"/>
      <c r="D24" s="78"/>
      <c r="E24" s="78"/>
      <c r="F24" s="78"/>
      <c r="G24" s="78"/>
      <c r="H24" s="78"/>
      <c r="I24" s="78"/>
    </row>
    <row r="25" spans="1:9" ht="20.100000000000001" customHeight="1" x14ac:dyDescent="0.2">
      <c r="A25" s="77">
        <f>Synthèse!$B$1</f>
        <v>0</v>
      </c>
      <c r="B25" s="78"/>
      <c r="C25" s="78"/>
      <c r="D25" s="78"/>
      <c r="E25" s="78"/>
      <c r="F25" s="78"/>
      <c r="G25" s="78"/>
      <c r="H25" s="78"/>
      <c r="I25" s="78"/>
    </row>
    <row r="26" spans="1:9" ht="20.100000000000001" customHeight="1" x14ac:dyDescent="0.2">
      <c r="A26" s="77">
        <f>Synthèse!$B$1</f>
        <v>0</v>
      </c>
      <c r="B26" s="78"/>
      <c r="C26" s="78"/>
      <c r="D26" s="78"/>
      <c r="E26" s="78"/>
      <c r="F26" s="78"/>
      <c r="G26" s="78"/>
      <c r="H26" s="78"/>
      <c r="I26" s="78"/>
    </row>
    <row r="27" spans="1:9" ht="20.100000000000001" customHeight="1" x14ac:dyDescent="0.2">
      <c r="A27" s="77">
        <f>Synthèse!$B$1</f>
        <v>0</v>
      </c>
      <c r="B27" s="78"/>
      <c r="C27" s="78"/>
      <c r="D27" s="78"/>
      <c r="E27" s="78"/>
      <c r="F27" s="78"/>
      <c r="G27" s="78"/>
      <c r="H27" s="78"/>
      <c r="I27" s="78"/>
    </row>
    <row r="28" spans="1:9" ht="20.100000000000001" customHeight="1" x14ac:dyDescent="0.2">
      <c r="A28" s="77">
        <f>Synthèse!$B$1</f>
        <v>0</v>
      </c>
      <c r="B28" s="78"/>
      <c r="C28" s="78"/>
      <c r="D28" s="78"/>
      <c r="E28" s="78"/>
      <c r="F28" s="78"/>
      <c r="G28" s="78"/>
      <c r="H28" s="78"/>
      <c r="I28" s="78"/>
    </row>
    <row r="29" spans="1:9" ht="20.100000000000001" customHeight="1" x14ac:dyDescent="0.2">
      <c r="A29" s="77">
        <f>Synthèse!$B$1</f>
        <v>0</v>
      </c>
      <c r="B29" s="78"/>
      <c r="C29" s="78"/>
      <c r="D29" s="78"/>
      <c r="E29" s="78"/>
      <c r="F29" s="78"/>
      <c r="G29" s="78"/>
      <c r="H29" s="78"/>
      <c r="I29" s="78"/>
    </row>
    <row r="30" spans="1:9" ht="20.100000000000001" customHeight="1" x14ac:dyDescent="0.2">
      <c r="A30" s="77">
        <f>Synthèse!$B$1</f>
        <v>0</v>
      </c>
      <c r="B30" s="78"/>
      <c r="C30" s="78"/>
      <c r="D30" s="78"/>
      <c r="E30" s="78"/>
      <c r="F30" s="78"/>
      <c r="G30" s="78"/>
      <c r="H30" s="78"/>
      <c r="I30" s="78"/>
    </row>
    <row r="31" spans="1:9" ht="20.100000000000001" customHeight="1" x14ac:dyDescent="0.2">
      <c r="A31" s="77">
        <f>Synthèse!$B$1</f>
        <v>0</v>
      </c>
      <c r="B31" s="78"/>
      <c r="C31" s="78"/>
      <c r="D31" s="78"/>
      <c r="E31" s="78"/>
      <c r="F31" s="78"/>
      <c r="G31" s="78"/>
      <c r="H31" s="78"/>
      <c r="I31" s="78"/>
    </row>
    <row r="32" spans="1:9" ht="20.100000000000001" customHeight="1" x14ac:dyDescent="0.2">
      <c r="A32" s="77">
        <f>Synthèse!$B$1</f>
        <v>0</v>
      </c>
      <c r="B32" s="78"/>
      <c r="C32" s="78"/>
      <c r="D32" s="78"/>
      <c r="E32" s="78"/>
      <c r="F32" s="78"/>
      <c r="G32" s="78"/>
      <c r="H32" s="78"/>
      <c r="I32" s="78"/>
    </row>
    <row r="33" spans="1:9" ht="20.100000000000001" customHeight="1" x14ac:dyDescent="0.2">
      <c r="A33" s="77">
        <f>Synthèse!$B$1</f>
        <v>0</v>
      </c>
      <c r="B33" s="78"/>
      <c r="C33" s="78"/>
      <c r="D33" s="78"/>
      <c r="E33" s="78"/>
      <c r="F33" s="78"/>
      <c r="G33" s="78"/>
      <c r="H33" s="78"/>
      <c r="I33" s="78"/>
    </row>
    <row r="34" spans="1:9" ht="20.100000000000001" customHeight="1" x14ac:dyDescent="0.2">
      <c r="A34" s="77">
        <f>Synthèse!$B$1</f>
        <v>0</v>
      </c>
      <c r="B34" s="78"/>
      <c r="C34" s="78"/>
      <c r="D34" s="78"/>
      <c r="E34" s="78"/>
      <c r="F34" s="78"/>
      <c r="G34" s="78"/>
      <c r="H34" s="78"/>
      <c r="I34" s="78"/>
    </row>
    <row r="35" spans="1:9" ht="20.100000000000001" customHeight="1" x14ac:dyDescent="0.2">
      <c r="A35" s="77">
        <f>Synthèse!$B$1</f>
        <v>0</v>
      </c>
      <c r="B35" s="78"/>
      <c r="C35" s="78"/>
      <c r="D35" s="78"/>
      <c r="E35" s="78"/>
      <c r="F35" s="78"/>
      <c r="G35" s="78"/>
      <c r="H35" s="78"/>
      <c r="I35" s="78"/>
    </row>
    <row r="36" spans="1:9" ht="20.100000000000001" customHeight="1" x14ac:dyDescent="0.2"/>
    <row r="37" spans="1:9" ht="20.100000000000001" customHeight="1" x14ac:dyDescent="0.2">
      <c r="A37" s="3"/>
      <c r="B37" s="339"/>
      <c r="C37" s="339"/>
      <c r="D37" s="93"/>
      <c r="E37" s="4"/>
    </row>
    <row r="38" spans="1:9" ht="20.100000000000001" customHeight="1" x14ac:dyDescent="0.2">
      <c r="A38" s="3"/>
      <c r="B38" s="11"/>
      <c r="C38" s="12"/>
      <c r="F38" s="22"/>
      <c r="G38" s="19"/>
      <c r="H38" s="6"/>
    </row>
    <row r="39" spans="1:9" ht="39.950000000000003" customHeight="1" x14ac:dyDescent="0.2">
      <c r="A39" s="178" t="s">
        <v>20</v>
      </c>
      <c r="B39" s="179" t="s">
        <v>21</v>
      </c>
      <c r="C39" s="179" t="s">
        <v>22</v>
      </c>
      <c r="D39" s="179" t="s">
        <v>29</v>
      </c>
      <c r="E39" s="184" t="s">
        <v>158</v>
      </c>
      <c r="F39" s="197" t="s">
        <v>137</v>
      </c>
      <c r="G39" s="185" t="s">
        <v>75</v>
      </c>
      <c r="H39" s="180" t="s">
        <v>76</v>
      </c>
      <c r="I39" s="180" t="s">
        <v>51</v>
      </c>
    </row>
    <row r="40" spans="1:9" ht="20.100000000000001" customHeight="1" x14ac:dyDescent="0.2">
      <c r="A40" s="77">
        <f>Synthèse!$B$1</f>
        <v>0</v>
      </c>
      <c r="B40" s="78"/>
      <c r="C40" s="78"/>
      <c r="D40" s="78"/>
      <c r="E40" s="78"/>
      <c r="F40" s="78"/>
      <c r="G40" s="78"/>
      <c r="H40" s="78"/>
      <c r="I40" s="78"/>
    </row>
    <row r="41" spans="1:9" ht="20.100000000000001" customHeight="1" x14ac:dyDescent="0.2">
      <c r="A41" s="77">
        <f>Synthèse!$B$1</f>
        <v>0</v>
      </c>
      <c r="B41" s="78"/>
      <c r="C41" s="78"/>
      <c r="D41" s="78"/>
      <c r="E41" s="78"/>
      <c r="F41" s="78"/>
      <c r="G41" s="78"/>
      <c r="H41" s="78"/>
      <c r="I41" s="78"/>
    </row>
    <row r="42" spans="1:9" ht="20.100000000000001" customHeight="1" x14ac:dyDescent="0.2">
      <c r="A42" s="77">
        <f>Synthèse!$B$1</f>
        <v>0</v>
      </c>
      <c r="B42" s="78"/>
      <c r="C42" s="78"/>
      <c r="D42" s="78"/>
      <c r="E42" s="78"/>
      <c r="F42" s="78"/>
      <c r="G42" s="78"/>
      <c r="H42" s="78"/>
      <c r="I42" s="78"/>
    </row>
    <row r="43" spans="1:9" ht="20.100000000000001" customHeight="1" x14ac:dyDescent="0.2">
      <c r="A43" s="77">
        <f>Synthèse!$B$1</f>
        <v>0</v>
      </c>
      <c r="B43" s="78"/>
      <c r="C43" s="78"/>
      <c r="D43" s="78"/>
      <c r="E43" s="78"/>
      <c r="F43" s="78"/>
      <c r="G43" s="78"/>
      <c r="H43" s="78"/>
      <c r="I43" s="78"/>
    </row>
    <row r="44" spans="1:9" ht="20.100000000000001" customHeight="1" x14ac:dyDescent="0.2">
      <c r="A44" s="77">
        <f>Synthèse!$B$1</f>
        <v>0</v>
      </c>
      <c r="B44" s="78"/>
      <c r="C44" s="78"/>
      <c r="D44" s="78"/>
      <c r="E44" s="78"/>
      <c r="F44" s="78"/>
      <c r="G44" s="78"/>
      <c r="H44" s="78"/>
      <c r="I44" s="78"/>
    </row>
    <row r="45" spans="1:9" ht="20.100000000000001" customHeight="1" x14ac:dyDescent="0.2">
      <c r="A45" s="77">
        <f>Synthèse!$B$1</f>
        <v>0</v>
      </c>
      <c r="B45" s="78"/>
      <c r="C45" s="78"/>
      <c r="D45" s="78"/>
      <c r="E45" s="78"/>
      <c r="F45" s="78"/>
      <c r="G45" s="78"/>
      <c r="H45" s="78"/>
      <c r="I45" s="78"/>
    </row>
    <row r="46" spans="1:9" ht="20.100000000000001" customHeight="1" x14ac:dyDescent="0.2">
      <c r="A46" s="77">
        <f>Synthèse!$B$1</f>
        <v>0</v>
      </c>
      <c r="B46" s="78"/>
      <c r="C46" s="78"/>
      <c r="D46" s="78"/>
      <c r="E46" s="78"/>
      <c r="F46" s="78"/>
      <c r="G46" s="78"/>
      <c r="H46" s="78"/>
      <c r="I46" s="78"/>
    </row>
    <row r="47" spans="1:9" ht="20.100000000000001" customHeight="1" x14ac:dyDescent="0.2">
      <c r="A47" s="77">
        <f>Synthèse!$B$1</f>
        <v>0</v>
      </c>
      <c r="B47" s="78"/>
      <c r="C47" s="78"/>
      <c r="D47" s="78"/>
      <c r="E47" s="78"/>
      <c r="F47" s="78"/>
      <c r="G47" s="78"/>
      <c r="H47" s="78"/>
      <c r="I47" s="78"/>
    </row>
    <row r="48" spans="1:9" ht="20.100000000000001" customHeight="1" x14ac:dyDescent="0.2">
      <c r="A48" s="77">
        <f>Synthèse!$B$1</f>
        <v>0</v>
      </c>
      <c r="B48" s="78"/>
      <c r="C48" s="78"/>
      <c r="D48" s="78"/>
      <c r="E48" s="78"/>
      <c r="F48" s="78"/>
      <c r="G48" s="78"/>
      <c r="H48" s="78"/>
      <c r="I48" s="78"/>
    </row>
    <row r="49" spans="1:9" ht="20.100000000000001" customHeight="1" x14ac:dyDescent="0.2">
      <c r="A49" s="77">
        <f>Synthèse!$B$1</f>
        <v>0</v>
      </c>
      <c r="B49" s="78"/>
      <c r="C49" s="78"/>
      <c r="D49" s="78"/>
      <c r="E49" s="78"/>
      <c r="F49" s="78"/>
      <c r="G49" s="78"/>
      <c r="H49" s="78"/>
      <c r="I49" s="78"/>
    </row>
    <row r="50" spans="1:9" ht="20.100000000000001" customHeight="1" x14ac:dyDescent="0.2">
      <c r="A50" s="77">
        <f>Synthèse!$B$1</f>
        <v>0</v>
      </c>
      <c r="B50" s="78"/>
      <c r="C50" s="78"/>
      <c r="D50" s="78"/>
      <c r="E50" s="78"/>
      <c r="F50" s="78"/>
      <c r="G50" s="78"/>
      <c r="H50" s="78"/>
      <c r="I50" s="78"/>
    </row>
    <row r="51" spans="1:9" ht="20.100000000000001" customHeight="1" x14ac:dyDescent="0.2">
      <c r="A51" s="3"/>
      <c r="B51" s="339"/>
      <c r="C51" s="339"/>
      <c r="D51" s="93"/>
      <c r="E51" s="4"/>
    </row>
    <row r="52" spans="1:9" ht="20.100000000000001" customHeight="1" x14ac:dyDescent="0.2">
      <c r="A52" s="3"/>
      <c r="B52" s="11"/>
      <c r="C52" s="12"/>
      <c r="F52" s="22"/>
      <c r="G52" s="19"/>
      <c r="H52" s="6"/>
    </row>
    <row r="53" spans="1:9" ht="20.100000000000001" customHeight="1" x14ac:dyDescent="0.2">
      <c r="C53" s="7"/>
      <c r="D53" s="7"/>
      <c r="E53" s="7"/>
      <c r="F53" s="22"/>
      <c r="G53" s="19"/>
      <c r="H53" s="6"/>
    </row>
    <row r="54" spans="1:9" ht="39.950000000000003" customHeight="1" x14ac:dyDescent="0.2">
      <c r="A54" s="178" t="s">
        <v>20</v>
      </c>
      <c r="B54" s="179" t="s">
        <v>21</v>
      </c>
      <c r="C54" s="179" t="s">
        <v>22</v>
      </c>
      <c r="D54" s="210" t="s">
        <v>29</v>
      </c>
      <c r="E54" s="184" t="s">
        <v>158</v>
      </c>
      <c r="F54" s="211" t="s">
        <v>137</v>
      </c>
      <c r="G54" s="185" t="s">
        <v>75</v>
      </c>
      <c r="H54" s="180" t="s">
        <v>76</v>
      </c>
      <c r="I54" s="180" t="s">
        <v>51</v>
      </c>
    </row>
    <row r="55" spans="1:9" ht="20.100000000000001" customHeight="1" x14ac:dyDescent="0.2">
      <c r="A55" s="77">
        <f>Synthèse!$B$1</f>
        <v>0</v>
      </c>
      <c r="B55" s="78"/>
      <c r="C55" s="78"/>
      <c r="D55" s="78"/>
      <c r="E55" s="85"/>
      <c r="F55" s="78"/>
      <c r="G55" s="78"/>
      <c r="H55" s="78"/>
      <c r="I55" s="78"/>
    </row>
    <row r="56" spans="1:9" ht="20.100000000000001" customHeight="1" x14ac:dyDescent="0.2">
      <c r="A56" s="77">
        <f>Synthèse!$B$1</f>
        <v>0</v>
      </c>
      <c r="B56" s="78"/>
      <c r="C56" s="78"/>
      <c r="D56" s="78"/>
      <c r="E56" s="78"/>
      <c r="F56" s="78"/>
      <c r="G56" s="78"/>
      <c r="H56" s="78"/>
      <c r="I56" s="78"/>
    </row>
    <row r="57" spans="1:9" ht="20.100000000000001" customHeight="1" x14ac:dyDescent="0.2">
      <c r="A57" s="77">
        <f>Synthèse!$B$1</f>
        <v>0</v>
      </c>
      <c r="B57" s="78"/>
      <c r="C57" s="78"/>
      <c r="D57" s="78"/>
      <c r="E57" s="78"/>
      <c r="F57" s="78"/>
      <c r="G57" s="78"/>
      <c r="H57" s="78"/>
      <c r="I57" s="78"/>
    </row>
    <row r="58" spans="1:9" ht="20.100000000000001" customHeight="1" x14ac:dyDescent="0.2">
      <c r="A58" s="77">
        <f>Synthèse!$B$1</f>
        <v>0</v>
      </c>
      <c r="B58" s="78"/>
      <c r="C58" s="78"/>
      <c r="D58" s="78"/>
      <c r="E58" s="78"/>
      <c r="F58" s="78"/>
      <c r="G58" s="78"/>
      <c r="H58" s="78"/>
      <c r="I58" s="78"/>
    </row>
    <row r="59" spans="1:9" ht="20.100000000000001" customHeight="1" x14ac:dyDescent="0.2">
      <c r="A59" s="77">
        <f>Synthèse!$B$1</f>
        <v>0</v>
      </c>
      <c r="B59" s="78"/>
      <c r="C59" s="78"/>
      <c r="D59" s="78"/>
      <c r="E59" s="78"/>
      <c r="F59" s="78"/>
      <c r="G59" s="78"/>
      <c r="H59" s="78"/>
      <c r="I59" s="78"/>
    </row>
    <row r="60" spans="1:9" ht="20.100000000000001" customHeight="1" x14ac:dyDescent="0.2">
      <c r="A60" s="77">
        <f>Synthèse!$B$1</f>
        <v>0</v>
      </c>
      <c r="B60" s="78"/>
      <c r="C60" s="78"/>
      <c r="D60" s="78"/>
      <c r="E60" s="78"/>
      <c r="F60" s="78"/>
      <c r="G60" s="78"/>
      <c r="H60" s="78"/>
      <c r="I60" s="78"/>
    </row>
    <row r="61" spans="1:9" ht="20.100000000000001" customHeight="1" x14ac:dyDescent="0.2">
      <c r="A61" s="77">
        <f>Synthèse!$B$1</f>
        <v>0</v>
      </c>
      <c r="B61" s="78"/>
      <c r="C61" s="78"/>
      <c r="D61" s="78"/>
      <c r="E61" s="78"/>
      <c r="F61" s="78"/>
      <c r="G61" s="78"/>
      <c r="H61" s="78"/>
      <c r="I61" s="78"/>
    </row>
    <row r="62" spans="1:9" ht="20.100000000000001" customHeight="1" x14ac:dyDescent="0.2">
      <c r="A62" s="77">
        <f>Synthèse!$B$1</f>
        <v>0</v>
      </c>
      <c r="B62" s="78"/>
      <c r="C62" s="78"/>
      <c r="D62" s="78"/>
      <c r="E62" s="78"/>
      <c r="F62" s="78"/>
      <c r="G62" s="78"/>
      <c r="H62" s="78"/>
      <c r="I62" s="78"/>
    </row>
    <row r="63" spans="1:9" ht="20.100000000000001" customHeight="1" x14ac:dyDescent="0.2">
      <c r="A63" s="77">
        <f>Synthèse!$B$1</f>
        <v>0</v>
      </c>
      <c r="B63" s="78"/>
      <c r="C63" s="78"/>
      <c r="D63" s="78"/>
      <c r="E63" s="78"/>
      <c r="F63" s="78"/>
      <c r="G63" s="78"/>
      <c r="H63" s="78"/>
      <c r="I63" s="78"/>
    </row>
    <row r="64" spans="1:9" ht="20.100000000000001" customHeight="1" x14ac:dyDescent="0.2">
      <c r="A64" s="77">
        <f>Synthèse!$B$1</f>
        <v>0</v>
      </c>
      <c r="B64" s="78"/>
      <c r="C64" s="78"/>
      <c r="D64" s="78"/>
      <c r="E64" s="78"/>
      <c r="F64" s="78"/>
      <c r="G64" s="78"/>
      <c r="H64" s="78"/>
      <c r="I64" s="78"/>
    </row>
    <row r="65" spans="1:9" ht="20.100000000000001" customHeight="1" x14ac:dyDescent="0.2">
      <c r="A65" s="77">
        <f>Synthèse!$B$1</f>
        <v>0</v>
      </c>
      <c r="B65" s="78"/>
      <c r="C65" s="78"/>
      <c r="D65" s="78"/>
      <c r="E65" s="78"/>
      <c r="F65" s="78"/>
      <c r="G65" s="78"/>
      <c r="H65" s="78"/>
      <c r="I65" s="78"/>
    </row>
    <row r="66" spans="1:9" ht="20.100000000000001" customHeight="1" x14ac:dyDescent="0.2">
      <c r="A66" s="77">
        <f>Synthèse!$B$1</f>
        <v>0</v>
      </c>
      <c r="B66" s="78"/>
      <c r="C66" s="78"/>
      <c r="D66" s="78"/>
      <c r="E66" s="78"/>
      <c r="F66" s="78"/>
      <c r="G66" s="78"/>
      <c r="H66" s="78"/>
      <c r="I66" s="78"/>
    </row>
    <row r="67" spans="1:9" ht="20.100000000000001" customHeight="1" x14ac:dyDescent="0.2">
      <c r="A67" s="77">
        <f>Synthèse!$B$1</f>
        <v>0</v>
      </c>
      <c r="B67" s="78"/>
      <c r="C67" s="78"/>
      <c r="D67" s="78"/>
      <c r="E67" s="78"/>
      <c r="F67" s="78"/>
      <c r="G67" s="78"/>
      <c r="H67" s="78"/>
      <c r="I67" s="78"/>
    </row>
    <row r="68" spans="1:9" ht="20.100000000000001" customHeight="1" x14ac:dyDescent="0.2">
      <c r="A68" s="77">
        <f>Synthèse!$B$1</f>
        <v>0</v>
      </c>
      <c r="B68" s="78"/>
      <c r="C68" s="78"/>
      <c r="D68" s="78"/>
      <c r="E68" s="78"/>
      <c r="F68" s="78"/>
      <c r="G68" s="78"/>
      <c r="H68" s="78"/>
      <c r="I68" s="78"/>
    </row>
    <row r="69" spans="1:9" ht="20.100000000000001" customHeight="1" x14ac:dyDescent="0.2">
      <c r="A69" s="77">
        <f>Synthèse!$B$1</f>
        <v>0</v>
      </c>
      <c r="B69" s="78"/>
      <c r="C69" s="78"/>
      <c r="D69" s="78"/>
      <c r="E69" s="78"/>
      <c r="F69" s="78"/>
      <c r="G69" s="78"/>
      <c r="H69" s="78"/>
      <c r="I69" s="78"/>
    </row>
    <row r="70" spans="1:9" ht="20.100000000000001" customHeight="1" x14ac:dyDescent="0.2">
      <c r="A70" s="77">
        <f>Synthèse!$B$1</f>
        <v>0</v>
      </c>
      <c r="B70" s="78"/>
      <c r="C70" s="78"/>
      <c r="D70" s="78"/>
      <c r="E70" s="78"/>
      <c r="F70" s="78"/>
      <c r="G70" s="78"/>
      <c r="H70" s="78"/>
      <c r="I70" s="78"/>
    </row>
  </sheetData>
  <sheetProtection algorithmName="SHA-512" hashValue="hbBPx+GLe8hFdyPl5qyikY3shtE2rV+P87F3FYIVN/wUi7pvBEnaM2Qv9PFdDXRcJWn4aAumBxF/T8NaAJi8Cw==" saltValue="n/gt/qiUhHPChfgwAWtiRg==" spinCount="100000" sheet="1" formatCells="0" formatColumns="0" formatRows="0" insertColumns="0" insertRows="0" insertHyperlinks="0" deleteColumns="0" deleteRows="0" sort="0" autoFilter="0" pivotTables="0"/>
  <mergeCells count="4">
    <mergeCell ref="B51:C51"/>
    <mergeCell ref="B19:C19"/>
    <mergeCell ref="B21:C21"/>
    <mergeCell ref="B37:C37"/>
  </mergeCells>
  <phoneticPr fontId="0" type="noConversion"/>
  <dataValidations count="1">
    <dataValidation type="list" allowBlank="1" showErrorMessage="1" sqref="F36:G36 F71:G197" xr:uid="{00000000-0002-0000-1000-000000000000}">
      <formula1>Disciplines</formula1>
      <formula2>0</formula2>
    </dataValidation>
  </dataValidations>
  <hyperlinks>
    <hyperlink ref="H1" location="Synthèse!A1" display="Retour synthèse" xr:uid="{7974F1EF-5802-4912-8E2E-64251821F7DA}"/>
  </hyperlinks>
  <pageMargins left="0.30972222222222223" right="0.1701388888888889" top="0.27986111111111112" bottom="0.19652777777777777" header="0.51180555555555551" footer="0.51180555555555551"/>
  <pageSetup paperSize="9" scale="85" firstPageNumber="0" fitToHeight="0" orientation="landscape" horizontalDpi="300" verticalDpi="300" r:id="rId1"/>
  <headerFooter alignWithMargins="0"/>
  <rowBreaks count="3" manualBreakCount="3">
    <brk id="19" max="16383" man="1"/>
    <brk id="36" max="16383" man="1"/>
    <brk id="5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6603C78-28C7-4A90-8E1D-B3A459941ABA}">
          <x14:formula1>
            <xm:f>REF!$A$2:$A$3</xm:f>
          </x14:formula1>
          <xm:sqref>D4:D18 D23:D35 D40:D50 D55:D70</xm:sqref>
        </x14:dataValidation>
        <x14:dataValidation type="list" allowBlank="1" showInputMessage="1" showErrorMessage="1" xr:uid="{67A47ACA-5D0C-411F-9E61-15C6F2019DE9}">
          <x14:formula1>
            <xm:f>REF!$B$2:$B$8</xm:f>
          </x14:formula1>
          <xm:sqref>F55:F70 F40:F50 F23:F35 F4:F18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D65AC-667F-449D-BC71-B65882B5D68A}">
  <dimension ref="A1:B7"/>
  <sheetViews>
    <sheetView workbookViewId="0">
      <selection activeCell="C5" sqref="C5"/>
    </sheetView>
  </sheetViews>
  <sheetFormatPr baseColWidth="10" defaultRowHeight="15" x14ac:dyDescent="0.25"/>
  <sheetData>
    <row r="1" spans="1:2" x14ac:dyDescent="0.25">
      <c r="A1" t="s">
        <v>126</v>
      </c>
      <c r="B1" t="s">
        <v>136</v>
      </c>
    </row>
    <row r="2" spans="1:2" ht="15.75" x14ac:dyDescent="0.25">
      <c r="A2" s="177" t="s">
        <v>127</v>
      </c>
      <c r="B2" t="s">
        <v>130</v>
      </c>
    </row>
    <row r="3" spans="1:2" ht="15.75" x14ac:dyDescent="0.25">
      <c r="A3" s="177" t="s">
        <v>128</v>
      </c>
      <c r="B3" t="s">
        <v>131</v>
      </c>
    </row>
    <row r="4" spans="1:2" x14ac:dyDescent="0.25">
      <c r="B4" t="s">
        <v>132</v>
      </c>
    </row>
    <row r="5" spans="1:2" x14ac:dyDescent="0.25">
      <c r="B5" t="s">
        <v>133</v>
      </c>
    </row>
    <row r="6" spans="1:2" x14ac:dyDescent="0.25">
      <c r="B6" t="s">
        <v>134</v>
      </c>
    </row>
    <row r="7" spans="1:2" x14ac:dyDescent="0.25">
      <c r="B7" t="s">
        <v>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4">
    <pageSetUpPr fitToPage="1"/>
  </sheetPr>
  <dimension ref="A1:I59"/>
  <sheetViews>
    <sheetView showGridLines="0" topLeftCell="A28" zoomScaleNormal="100" workbookViewId="0">
      <selection activeCell="E31" activeCellId="3" sqref="D7:D21 F7:F21 E26:F26 E31:E36"/>
    </sheetView>
  </sheetViews>
  <sheetFormatPr baseColWidth="10" defaultColWidth="11.5703125" defaultRowHeight="15" x14ac:dyDescent="0.25"/>
  <cols>
    <col min="1" max="1" width="15.7109375" style="52" customWidth="1"/>
    <col min="2" max="2" width="26.28515625" style="52" customWidth="1"/>
    <col min="3" max="3" width="15.85546875" style="52" customWidth="1"/>
    <col min="4" max="4" width="12.42578125" style="52" customWidth="1"/>
    <col min="5" max="5" width="13.85546875" style="52" customWidth="1"/>
    <col min="6" max="6" width="11.5703125" style="52"/>
    <col min="7" max="7" width="14.42578125" style="52" customWidth="1"/>
    <col min="8" max="16384" width="11.5703125" style="52"/>
  </cols>
  <sheetData>
    <row r="1" spans="1:9" ht="30" customHeight="1" thickBot="1" x14ac:dyDescent="0.3">
      <c r="A1" s="150"/>
      <c r="B1" s="297" t="s">
        <v>39</v>
      </c>
      <c r="C1" s="298"/>
      <c r="D1" s="298"/>
      <c r="E1" s="298"/>
      <c r="F1" s="298"/>
      <c r="G1" s="299"/>
      <c r="H1" s="150"/>
      <c r="I1" s="150"/>
    </row>
    <row r="2" spans="1:9" ht="70.5" customHeight="1" thickBot="1" x14ac:dyDescent="0.3">
      <c r="A2" s="150"/>
      <c r="B2" s="312" t="s">
        <v>144</v>
      </c>
      <c r="C2" s="313"/>
      <c r="D2" s="313"/>
      <c r="E2" s="313"/>
      <c r="F2" s="313"/>
      <c r="G2" s="314"/>
      <c r="H2" s="150"/>
      <c r="I2" s="150"/>
    </row>
    <row r="3" spans="1:9" ht="28.5" customHeight="1" thickBot="1" x14ac:dyDescent="0.3">
      <c r="A3" s="150"/>
      <c r="B3" s="212" t="s">
        <v>0</v>
      </c>
      <c r="C3" s="300">
        <f>Synthèse!B1</f>
        <v>0</v>
      </c>
      <c r="D3" s="301"/>
      <c r="E3" s="301"/>
      <c r="F3" s="302"/>
      <c r="G3" s="303"/>
      <c r="H3" s="150"/>
      <c r="I3" s="150"/>
    </row>
    <row r="4" spans="1:9" ht="9.75" customHeight="1" thickBot="1" x14ac:dyDescent="0.3">
      <c r="A4" s="150"/>
      <c r="B4" s="40"/>
      <c r="C4" s="40"/>
      <c r="D4" s="40"/>
      <c r="E4" s="40"/>
      <c r="F4" s="40"/>
      <c r="G4" s="40"/>
      <c r="H4" s="150"/>
      <c r="I4" s="150"/>
    </row>
    <row r="5" spans="1:9" s="53" customFormat="1" ht="20.100000000000001" customHeight="1" thickBot="1" x14ac:dyDescent="0.3">
      <c r="A5" s="55"/>
      <c r="B5" s="292" t="s">
        <v>40</v>
      </c>
      <c r="C5" s="293"/>
      <c r="D5" s="293"/>
      <c r="E5" s="293"/>
      <c r="F5" s="293"/>
      <c r="G5" s="294"/>
      <c r="H5" s="55"/>
      <c r="I5" s="55"/>
    </row>
    <row r="6" spans="1:9" ht="20.100000000000001" customHeight="1" x14ac:dyDescent="0.25">
      <c r="A6" s="150"/>
      <c r="B6" s="213" t="s">
        <v>41</v>
      </c>
      <c r="C6" s="214" t="s">
        <v>42</v>
      </c>
      <c r="D6" s="215" t="s">
        <v>77</v>
      </c>
      <c r="E6" s="214" t="s">
        <v>43</v>
      </c>
      <c r="F6" s="214" t="s">
        <v>78</v>
      </c>
      <c r="G6" s="216" t="s">
        <v>17</v>
      </c>
      <c r="H6" s="150"/>
      <c r="I6" s="150"/>
    </row>
    <row r="7" spans="1:9" ht="20.100000000000001" customHeight="1" x14ac:dyDescent="0.25">
      <c r="A7" s="150"/>
      <c r="B7" s="217" t="s">
        <v>5</v>
      </c>
      <c r="C7" s="218">
        <f>Synthèse!B16</f>
        <v>0</v>
      </c>
      <c r="D7" s="219">
        <f>Synthèse!C16</f>
        <v>14</v>
      </c>
      <c r="E7" s="218">
        <f>Synthèse!D16</f>
        <v>0</v>
      </c>
      <c r="F7" s="219">
        <f>Synthèse!E16</f>
        <v>14</v>
      </c>
      <c r="G7" s="220">
        <f>(C7*D7)+(E7*F7)</f>
        <v>0</v>
      </c>
      <c r="H7" s="150"/>
      <c r="I7" s="150"/>
    </row>
    <row r="8" spans="1:9" ht="20.100000000000001" customHeight="1" x14ac:dyDescent="0.25">
      <c r="A8" s="150"/>
      <c r="B8" s="217" t="s">
        <v>14</v>
      </c>
      <c r="C8" s="218">
        <f>Synthèse!B17</f>
        <v>0</v>
      </c>
      <c r="D8" s="219">
        <f>Synthèse!C17</f>
        <v>14</v>
      </c>
      <c r="E8" s="218">
        <f>Synthèse!D17</f>
        <v>0</v>
      </c>
      <c r="F8" s="219">
        <f>Synthèse!E17</f>
        <v>14</v>
      </c>
      <c r="G8" s="220">
        <f t="shared" ref="G8:G21" si="0">(C8*D8)+(E8*F8)</f>
        <v>0</v>
      </c>
      <c r="H8" s="150"/>
      <c r="I8" s="150"/>
    </row>
    <row r="9" spans="1:9" ht="20.100000000000001" customHeight="1" x14ac:dyDescent="0.25">
      <c r="A9" s="150"/>
      <c r="B9" s="217" t="s">
        <v>80</v>
      </c>
      <c r="C9" s="218">
        <f>Synthèse!B18</f>
        <v>0</v>
      </c>
      <c r="D9" s="219">
        <v>14</v>
      </c>
      <c r="E9" s="218">
        <f>Synthèse!D18</f>
        <v>0</v>
      </c>
      <c r="F9" s="219">
        <f>Synthèse!E19</f>
        <v>14</v>
      </c>
      <c r="G9" s="220">
        <f t="shared" ref="G9" si="1">(C9*D9)+(E9*F9)</f>
        <v>0</v>
      </c>
      <c r="H9" s="150"/>
      <c r="I9" s="150"/>
    </row>
    <row r="10" spans="1:9" ht="20.100000000000001" customHeight="1" x14ac:dyDescent="0.25">
      <c r="A10" s="150"/>
      <c r="B10" s="217" t="s">
        <v>7</v>
      </c>
      <c r="C10" s="218">
        <f>Synthèse!B19</f>
        <v>0</v>
      </c>
      <c r="D10" s="219">
        <f>Synthèse!C19</f>
        <v>23</v>
      </c>
      <c r="E10" s="218">
        <f>Synthèse!D19</f>
        <v>0</v>
      </c>
      <c r="F10" s="219">
        <f>Synthèse!E19</f>
        <v>14</v>
      </c>
      <c r="G10" s="220">
        <f t="shared" si="0"/>
        <v>0</v>
      </c>
      <c r="H10" s="150"/>
      <c r="I10" s="150"/>
    </row>
    <row r="11" spans="1:9" ht="20.100000000000001" customHeight="1" x14ac:dyDescent="0.25">
      <c r="A11" s="150"/>
      <c r="B11" s="217" t="s">
        <v>12</v>
      </c>
      <c r="C11" s="218">
        <f>Synthèse!B20</f>
        <v>0</v>
      </c>
      <c r="D11" s="219">
        <f>Synthèse!C20</f>
        <v>14</v>
      </c>
      <c r="E11" s="218">
        <f>Synthèse!D20</f>
        <v>0</v>
      </c>
      <c r="F11" s="219">
        <f>Synthèse!E20</f>
        <v>14</v>
      </c>
      <c r="G11" s="220">
        <f t="shared" si="0"/>
        <v>0</v>
      </c>
      <c r="H11" s="150"/>
      <c r="I11" s="150"/>
    </row>
    <row r="12" spans="1:9" ht="20.100000000000001" customHeight="1" x14ac:dyDescent="0.25">
      <c r="A12" s="150"/>
      <c r="B12" s="217" t="s">
        <v>10</v>
      </c>
      <c r="C12" s="218">
        <f>Synthèse!B21</f>
        <v>0</v>
      </c>
      <c r="D12" s="219" t="str">
        <f>Synthèse!C21</f>
        <v>**</v>
      </c>
      <c r="E12" s="218">
        <f>Synthèse!D21</f>
        <v>0</v>
      </c>
      <c r="F12" s="219">
        <f>Synthèse!E21</f>
        <v>14</v>
      </c>
      <c r="G12" s="220">
        <f>(E12*F12)</f>
        <v>0</v>
      </c>
      <c r="H12" s="150"/>
      <c r="I12" s="150"/>
    </row>
    <row r="13" spans="1:9" ht="20.100000000000001" customHeight="1" x14ac:dyDescent="0.25">
      <c r="A13" s="150"/>
      <c r="B13" s="217" t="s">
        <v>11</v>
      </c>
      <c r="C13" s="218">
        <f>Synthèse!B22</f>
        <v>0</v>
      </c>
      <c r="D13" s="219">
        <f>Synthèse!C22</f>
        <v>14</v>
      </c>
      <c r="E13" s="218">
        <f>Synthèse!D22</f>
        <v>0</v>
      </c>
      <c r="F13" s="219">
        <f>Synthèse!E22</f>
        <v>14</v>
      </c>
      <c r="G13" s="220">
        <f t="shared" si="0"/>
        <v>0</v>
      </c>
      <c r="H13" s="150"/>
      <c r="I13" s="150"/>
    </row>
    <row r="14" spans="1:9" ht="20.100000000000001" customHeight="1" x14ac:dyDescent="0.25">
      <c r="A14" s="150"/>
      <c r="B14" s="217" t="s">
        <v>62</v>
      </c>
      <c r="C14" s="218">
        <f>Synthèse!B23</f>
        <v>0</v>
      </c>
      <c r="D14" s="219">
        <f>Synthèse!C23</f>
        <v>14</v>
      </c>
      <c r="E14" s="218">
        <f>Synthèse!D23</f>
        <v>0</v>
      </c>
      <c r="F14" s="219">
        <f>Synthèse!E23</f>
        <v>14</v>
      </c>
      <c r="G14" s="220">
        <f t="shared" si="0"/>
        <v>0</v>
      </c>
      <c r="H14" s="150"/>
      <c r="I14" s="150"/>
    </row>
    <row r="15" spans="1:9" ht="20.100000000000001" customHeight="1" x14ac:dyDescent="0.25">
      <c r="A15" s="150"/>
      <c r="B15" s="217" t="s">
        <v>79</v>
      </c>
      <c r="C15" s="218">
        <f>Synthèse!H16</f>
        <v>0</v>
      </c>
      <c r="D15" s="219">
        <f>Synthèse!I16</f>
        <v>21</v>
      </c>
      <c r="E15" s="218">
        <f>Synthèse!J16</f>
        <v>0</v>
      </c>
      <c r="F15" s="219">
        <f>Synthèse!K16</f>
        <v>20</v>
      </c>
      <c r="G15" s="220">
        <f t="shared" si="0"/>
        <v>0</v>
      </c>
      <c r="H15" s="150"/>
      <c r="I15" s="150"/>
    </row>
    <row r="16" spans="1:9" ht="20.100000000000001" customHeight="1" x14ac:dyDescent="0.25">
      <c r="A16" s="150"/>
      <c r="B16" s="217" t="s">
        <v>8</v>
      </c>
      <c r="C16" s="218">
        <f>Synthèse!H17</f>
        <v>0</v>
      </c>
      <c r="D16" s="219">
        <f>Synthèse!I17</f>
        <v>14</v>
      </c>
      <c r="E16" s="218">
        <f>Synthèse!J17</f>
        <v>0</v>
      </c>
      <c r="F16" s="219">
        <f>Synthèse!K17</f>
        <v>14</v>
      </c>
      <c r="G16" s="220">
        <f t="shared" si="0"/>
        <v>0</v>
      </c>
      <c r="H16" s="150"/>
      <c r="I16" s="150"/>
    </row>
    <row r="17" spans="1:9" ht="20.100000000000001" customHeight="1" x14ac:dyDescent="0.25">
      <c r="A17" s="150"/>
      <c r="B17" s="217" t="s">
        <v>90</v>
      </c>
      <c r="C17" s="221"/>
      <c r="D17" s="221"/>
      <c r="E17" s="218">
        <f>Synthèse!J18</f>
        <v>0</v>
      </c>
      <c r="F17" s="219">
        <f>Synthèse!K18</f>
        <v>14</v>
      </c>
      <c r="G17" s="220">
        <f t="shared" ref="G17" si="2">(C17*D17)+(E17*F17)</f>
        <v>0</v>
      </c>
      <c r="H17" s="150"/>
      <c r="I17" s="150"/>
    </row>
    <row r="18" spans="1:9" ht="20.100000000000001" customHeight="1" x14ac:dyDescent="0.25">
      <c r="A18" s="150"/>
      <c r="B18" s="217" t="s">
        <v>6</v>
      </c>
      <c r="C18" s="221"/>
      <c r="D18" s="221"/>
      <c r="E18" s="218">
        <f>Synthèse!J19</f>
        <v>0</v>
      </c>
      <c r="F18" s="219">
        <f>Synthèse!K19</f>
        <v>14</v>
      </c>
      <c r="G18" s="220">
        <f t="shared" si="0"/>
        <v>0</v>
      </c>
      <c r="H18" s="150"/>
      <c r="I18" s="150"/>
    </row>
    <row r="19" spans="1:9" ht="20.100000000000001" customHeight="1" x14ac:dyDescent="0.25">
      <c r="A19" s="150"/>
      <c r="B19" s="217" t="s">
        <v>63</v>
      </c>
      <c r="C19" s="218">
        <f>Synthèse!H20</f>
        <v>0</v>
      </c>
      <c r="D19" s="219">
        <f>Synthèse!I20</f>
        <v>20</v>
      </c>
      <c r="E19" s="218">
        <f>Synthèse!J20</f>
        <v>0</v>
      </c>
      <c r="F19" s="219">
        <f>Synthèse!K20</f>
        <v>14</v>
      </c>
      <c r="G19" s="220">
        <f t="shared" si="0"/>
        <v>0</v>
      </c>
      <c r="H19" s="150"/>
      <c r="I19" s="150"/>
    </row>
    <row r="20" spans="1:9" ht="20.100000000000001" customHeight="1" x14ac:dyDescent="0.25">
      <c r="A20" s="150"/>
      <c r="B20" s="217" t="s">
        <v>9</v>
      </c>
      <c r="C20" s="218">
        <f>Synthèse!H21</f>
        <v>0</v>
      </c>
      <c r="D20" s="219">
        <f>Synthèse!I21</f>
        <v>14</v>
      </c>
      <c r="E20" s="218">
        <f>Synthèse!J21</f>
        <v>0</v>
      </c>
      <c r="F20" s="219">
        <f>Synthèse!K21</f>
        <v>14</v>
      </c>
      <c r="G20" s="220">
        <f t="shared" si="0"/>
        <v>0</v>
      </c>
      <c r="H20" s="150"/>
      <c r="I20" s="150"/>
    </row>
    <row r="21" spans="1:9" ht="20.100000000000001" customHeight="1" x14ac:dyDescent="0.25">
      <c r="A21" s="150"/>
      <c r="B21" s="217" t="s">
        <v>13</v>
      </c>
      <c r="C21" s="218">
        <f>Synthèse!H22</f>
        <v>0</v>
      </c>
      <c r="D21" s="219">
        <f>Synthèse!I22</f>
        <v>14</v>
      </c>
      <c r="E21" s="218">
        <f>Synthèse!J22</f>
        <v>0</v>
      </c>
      <c r="F21" s="219">
        <f>Synthèse!K22</f>
        <v>14</v>
      </c>
      <c r="G21" s="220">
        <f t="shared" si="0"/>
        <v>0</v>
      </c>
      <c r="H21" s="150"/>
      <c r="I21" s="150"/>
    </row>
    <row r="22" spans="1:9" ht="20.100000000000001" customHeight="1" thickBot="1" x14ac:dyDescent="0.3">
      <c r="A22" s="150"/>
      <c r="B22" s="304" t="s">
        <v>44</v>
      </c>
      <c r="C22" s="305"/>
      <c r="D22" s="305"/>
      <c r="E22" s="305"/>
      <c r="F22" s="306"/>
      <c r="G22" s="222">
        <f>SUM(G7:G21)</f>
        <v>0</v>
      </c>
      <c r="H22" s="150"/>
      <c r="I22" s="150"/>
    </row>
    <row r="23" spans="1:9" ht="20.100000000000001" customHeight="1" x14ac:dyDescent="0.25">
      <c r="A23" s="150"/>
      <c r="B23" s="54"/>
      <c r="C23" s="54"/>
      <c r="D23" s="54"/>
      <c r="E23" s="54"/>
      <c r="F23" s="54"/>
      <c r="G23" s="54"/>
      <c r="H23" s="150"/>
      <c r="I23" s="150"/>
    </row>
    <row r="24" spans="1:9" ht="20.100000000000001" customHeight="1" thickBot="1" x14ac:dyDescent="0.3">
      <c r="A24" s="150"/>
      <c r="B24" s="54"/>
      <c r="C24" s="54"/>
      <c r="D24" s="54"/>
      <c r="E24" s="54"/>
      <c r="F24" s="54"/>
      <c r="G24" s="54"/>
      <c r="H24" s="150"/>
      <c r="I24" s="150"/>
    </row>
    <row r="25" spans="1:9" ht="20.100000000000001" customHeight="1" x14ac:dyDescent="0.25">
      <c r="A25" s="150"/>
      <c r="B25" s="307" t="s">
        <v>68</v>
      </c>
      <c r="C25" s="255" t="s">
        <v>15</v>
      </c>
      <c r="D25" s="255"/>
      <c r="E25" s="255" t="s">
        <v>45</v>
      </c>
      <c r="F25" s="255"/>
      <c r="G25" s="216" t="s">
        <v>17</v>
      </c>
      <c r="H25" s="150"/>
      <c r="I25" s="150"/>
    </row>
    <row r="26" spans="1:9" ht="20.100000000000001" customHeight="1" x14ac:dyDescent="0.25">
      <c r="A26" s="150"/>
      <c r="B26" s="308"/>
      <c r="C26" s="309">
        <f>Synthèse!B27</f>
        <v>0</v>
      </c>
      <c r="D26" s="309"/>
      <c r="E26" s="310">
        <f>Synthèse!B28</f>
        <v>39</v>
      </c>
      <c r="F26" s="311"/>
      <c r="G26" s="223">
        <f>C26*E26</f>
        <v>0</v>
      </c>
      <c r="H26" s="150"/>
      <c r="I26" s="150"/>
    </row>
    <row r="27" spans="1:9" ht="20.100000000000001" customHeight="1" thickBot="1" x14ac:dyDescent="0.3">
      <c r="A27" s="150"/>
      <c r="B27" s="276" t="s">
        <v>52</v>
      </c>
      <c r="C27" s="277"/>
      <c r="D27" s="277"/>
      <c r="E27" s="277"/>
      <c r="F27" s="278"/>
      <c r="G27" s="224">
        <f>G22+G26</f>
        <v>0</v>
      </c>
      <c r="H27" s="150"/>
      <c r="I27" s="150"/>
    </row>
    <row r="28" spans="1:9" ht="20.100000000000001" customHeight="1" thickBot="1" x14ac:dyDescent="0.3">
      <c r="A28" s="150"/>
      <c r="B28" s="291"/>
      <c r="C28" s="291"/>
      <c r="D28" s="291"/>
      <c r="E28" s="291"/>
      <c r="F28" s="291"/>
      <c r="G28" s="291"/>
      <c r="H28" s="150"/>
      <c r="I28" s="150"/>
    </row>
    <row r="29" spans="1:9" s="53" customFormat="1" ht="20.100000000000001" customHeight="1" thickBot="1" x14ac:dyDescent="0.3">
      <c r="A29" s="55"/>
      <c r="B29" s="292" t="s">
        <v>86</v>
      </c>
      <c r="C29" s="293"/>
      <c r="D29" s="293"/>
      <c r="E29" s="293"/>
      <c r="F29" s="293"/>
      <c r="G29" s="294"/>
      <c r="H29" s="55"/>
      <c r="I29" s="55"/>
    </row>
    <row r="30" spans="1:9" ht="20.100000000000001" customHeight="1" x14ac:dyDescent="0.25">
      <c r="A30" s="150"/>
      <c r="B30" s="295" t="s">
        <v>64</v>
      </c>
      <c r="C30" s="255" t="s">
        <v>46</v>
      </c>
      <c r="D30" s="255"/>
      <c r="E30" s="214" t="s">
        <v>18</v>
      </c>
      <c r="F30" s="255" t="s">
        <v>17</v>
      </c>
      <c r="G30" s="256"/>
      <c r="H30" s="150"/>
      <c r="I30" s="150"/>
    </row>
    <row r="31" spans="1:9" ht="20.100000000000001" customHeight="1" x14ac:dyDescent="0.25">
      <c r="A31" s="150"/>
      <c r="B31" s="296"/>
      <c r="C31" s="257">
        <f>Synthèse!E32</f>
        <v>0</v>
      </c>
      <c r="D31" s="258"/>
      <c r="E31" s="206">
        <f>Synthèse!F32</f>
        <v>23</v>
      </c>
      <c r="F31" s="259">
        <f t="shared" ref="F31" si="3">C31*E31</f>
        <v>0</v>
      </c>
      <c r="G31" s="260"/>
      <c r="H31" s="150"/>
      <c r="I31" s="150"/>
    </row>
    <row r="32" spans="1:9" ht="20.100000000000001" customHeight="1" x14ac:dyDescent="0.25">
      <c r="A32" s="150"/>
      <c r="B32" s="225" t="s">
        <v>7</v>
      </c>
      <c r="C32" s="257">
        <f>Synthèse!D35</f>
        <v>0</v>
      </c>
      <c r="D32" s="258"/>
      <c r="E32" s="206">
        <f>Synthèse!E35</f>
        <v>27</v>
      </c>
      <c r="F32" s="259">
        <f t="shared" ref="F32:F36" si="4">C32*E32</f>
        <v>0</v>
      </c>
      <c r="G32" s="260"/>
      <c r="H32" s="150"/>
      <c r="I32" s="150"/>
    </row>
    <row r="33" spans="1:9" ht="20.100000000000001" customHeight="1" x14ac:dyDescent="0.25">
      <c r="A33" s="150"/>
      <c r="B33" s="225" t="s">
        <v>62</v>
      </c>
      <c r="C33" s="257">
        <f>Synthèse!D36</f>
        <v>0</v>
      </c>
      <c r="D33" s="258"/>
      <c r="E33" s="206">
        <f>Synthèse!E36</f>
        <v>41</v>
      </c>
      <c r="F33" s="259">
        <f t="shared" si="4"/>
        <v>0</v>
      </c>
      <c r="G33" s="260"/>
      <c r="H33" s="150"/>
      <c r="I33" s="150"/>
    </row>
    <row r="34" spans="1:9" ht="20.100000000000001" customHeight="1" x14ac:dyDescent="0.25">
      <c r="A34" s="150"/>
      <c r="B34" s="225" t="s">
        <v>63</v>
      </c>
      <c r="C34" s="257">
        <f>Synthèse!D37</f>
        <v>0</v>
      </c>
      <c r="D34" s="258"/>
      <c r="E34" s="206">
        <v>15</v>
      </c>
      <c r="F34" s="259">
        <f t="shared" ref="F34" si="5">C34*E34</f>
        <v>0</v>
      </c>
      <c r="G34" s="260"/>
      <c r="H34" s="150"/>
      <c r="I34" s="150"/>
    </row>
    <row r="35" spans="1:9" ht="20.100000000000001" customHeight="1" x14ac:dyDescent="0.25">
      <c r="A35" s="150"/>
      <c r="B35" s="225" t="s">
        <v>65</v>
      </c>
      <c r="C35" s="257">
        <f>Synthèse!D38</f>
        <v>0</v>
      </c>
      <c r="D35" s="258"/>
      <c r="E35" s="206">
        <f>Synthèse!E38</f>
        <v>40</v>
      </c>
      <c r="F35" s="259">
        <f t="shared" si="4"/>
        <v>0</v>
      </c>
      <c r="G35" s="260"/>
      <c r="H35" s="150"/>
      <c r="I35" s="150"/>
    </row>
    <row r="36" spans="1:9" ht="20.100000000000001" customHeight="1" x14ac:dyDescent="0.25">
      <c r="A36" s="150"/>
      <c r="B36" s="225" t="s">
        <v>66</v>
      </c>
      <c r="C36" s="257">
        <f>Synthèse!D39</f>
        <v>0</v>
      </c>
      <c r="D36" s="258"/>
      <c r="E36" s="206">
        <f>Synthèse!E39</f>
        <v>35</v>
      </c>
      <c r="F36" s="259">
        <f t="shared" si="4"/>
        <v>0</v>
      </c>
      <c r="G36" s="260"/>
      <c r="H36" s="150"/>
      <c r="I36" s="150"/>
    </row>
    <row r="37" spans="1:9" ht="20.100000000000001" customHeight="1" thickBot="1" x14ac:dyDescent="0.3">
      <c r="A37" s="150"/>
      <c r="B37" s="276" t="s">
        <v>84</v>
      </c>
      <c r="C37" s="282"/>
      <c r="D37" s="282"/>
      <c r="E37" s="282"/>
      <c r="F37" s="289">
        <f>SUM(F31:G36)</f>
        <v>0</v>
      </c>
      <c r="G37" s="290"/>
      <c r="H37" s="150"/>
      <c r="I37" s="150"/>
    </row>
    <row r="38" spans="1:9" ht="20.100000000000001" customHeight="1" thickBot="1" x14ac:dyDescent="0.3">
      <c r="A38" s="150"/>
      <c r="B38" s="288"/>
      <c r="C38" s="288"/>
      <c r="D38" s="288"/>
      <c r="E38" s="288"/>
      <c r="F38" s="288"/>
      <c r="G38" s="288"/>
      <c r="H38" s="150"/>
      <c r="I38" s="150"/>
    </row>
    <row r="39" spans="1:9" s="53" customFormat="1" ht="20.100000000000001" customHeight="1" x14ac:dyDescent="0.25">
      <c r="A39" s="55"/>
      <c r="B39" s="285" t="s">
        <v>47</v>
      </c>
      <c r="C39" s="286"/>
      <c r="D39" s="286"/>
      <c r="E39" s="286"/>
      <c r="F39" s="286"/>
      <c r="G39" s="287"/>
      <c r="H39" s="55"/>
      <c r="I39" s="55"/>
    </row>
    <row r="40" spans="1:9" ht="20.100000000000001" customHeight="1" x14ac:dyDescent="0.25">
      <c r="A40" s="150"/>
      <c r="B40" s="273" t="s">
        <v>149</v>
      </c>
      <c r="C40" s="274"/>
      <c r="D40" s="274"/>
      <c r="E40" s="275"/>
      <c r="F40" s="265" t="s">
        <v>17</v>
      </c>
      <c r="G40" s="266"/>
      <c r="H40" s="150"/>
      <c r="I40" s="150"/>
    </row>
    <row r="41" spans="1:9" ht="20.100000000000001" customHeight="1" x14ac:dyDescent="0.25">
      <c r="A41" s="150"/>
      <c r="B41" s="271" t="s">
        <v>48</v>
      </c>
      <c r="C41" s="272"/>
      <c r="D41" s="272"/>
      <c r="E41" s="272"/>
      <c r="F41" s="267">
        <f>G27</f>
        <v>0</v>
      </c>
      <c r="G41" s="268"/>
      <c r="H41" s="150"/>
      <c r="I41" s="150"/>
    </row>
    <row r="42" spans="1:9" ht="20.100000000000001" customHeight="1" x14ac:dyDescent="0.25">
      <c r="A42" s="150"/>
      <c r="B42" s="263" t="s">
        <v>87</v>
      </c>
      <c r="C42" s="264"/>
      <c r="D42" s="264"/>
      <c r="E42" s="264"/>
      <c r="F42" s="269">
        <f>F37</f>
        <v>0</v>
      </c>
      <c r="G42" s="270"/>
      <c r="H42" s="150"/>
      <c r="I42" s="150"/>
    </row>
    <row r="43" spans="1:9" ht="20.100000000000001" customHeight="1" thickBot="1" x14ac:dyDescent="0.3">
      <c r="A43" s="150"/>
      <c r="B43" s="276" t="s">
        <v>53</v>
      </c>
      <c r="C43" s="282"/>
      <c r="D43" s="282"/>
      <c r="E43" s="282"/>
      <c r="F43" s="283">
        <f>SUM(F41:G42)</f>
        <v>0</v>
      </c>
      <c r="G43" s="284"/>
      <c r="H43" s="150"/>
      <c r="I43" s="150"/>
    </row>
    <row r="44" spans="1:9" ht="63.75" customHeight="1" thickBot="1" x14ac:dyDescent="0.3">
      <c r="A44" s="150"/>
      <c r="B44" s="279" t="s">
        <v>124</v>
      </c>
      <c r="C44" s="280"/>
      <c r="D44" s="280"/>
      <c r="E44" s="280"/>
      <c r="F44" s="280"/>
      <c r="G44" s="281"/>
      <c r="H44" s="150"/>
      <c r="I44" s="150"/>
    </row>
    <row r="45" spans="1:9" ht="9" customHeight="1" x14ac:dyDescent="0.25">
      <c r="A45" s="150"/>
      <c r="B45" s="261"/>
      <c r="C45" s="262"/>
      <c r="D45" s="262"/>
      <c r="E45" s="262"/>
      <c r="F45" s="262"/>
      <c r="G45" s="262"/>
      <c r="H45" s="151"/>
      <c r="I45" s="151"/>
    </row>
    <row r="46" spans="1:9" s="66" customFormat="1" ht="20.100000000000001" customHeight="1" x14ac:dyDescent="0.25">
      <c r="A46" s="152"/>
      <c r="B46" s="163" t="s">
        <v>50</v>
      </c>
      <c r="C46" s="65"/>
      <c r="D46" s="153" t="s">
        <v>49</v>
      </c>
      <c r="E46" s="154"/>
      <c r="F46" s="154"/>
      <c r="G46" s="155"/>
      <c r="I46" s="152"/>
    </row>
    <row r="47" spans="1:9" s="53" customFormat="1" ht="17.25" customHeight="1" x14ac:dyDescent="0.25">
      <c r="A47" s="55"/>
      <c r="B47" s="164"/>
      <c r="C47" s="41"/>
      <c r="D47" s="156"/>
      <c r="E47" s="157"/>
      <c r="F47" s="157"/>
      <c r="G47" s="158"/>
      <c r="I47" s="55"/>
    </row>
    <row r="48" spans="1:9" s="53" customFormat="1" ht="17.25" customHeight="1" x14ac:dyDescent="0.25">
      <c r="A48" s="55"/>
      <c r="B48" s="164"/>
      <c r="C48" s="41"/>
      <c r="D48" s="156"/>
      <c r="E48" s="157"/>
      <c r="F48" s="157"/>
      <c r="G48" s="158"/>
      <c r="I48" s="55"/>
    </row>
    <row r="49" spans="1:9" x14ac:dyDescent="0.25">
      <c r="A49" s="150"/>
      <c r="B49" s="165"/>
      <c r="C49" s="150"/>
      <c r="D49" s="159"/>
      <c r="E49" s="157"/>
      <c r="F49" s="157"/>
      <c r="G49" s="158"/>
      <c r="I49" s="150"/>
    </row>
    <row r="50" spans="1:9" x14ac:dyDescent="0.25">
      <c r="A50" s="150"/>
      <c r="B50" s="164"/>
      <c r="C50" s="41"/>
      <c r="D50" s="156"/>
      <c r="E50" s="157"/>
      <c r="F50" s="157"/>
      <c r="G50" s="158"/>
      <c r="I50" s="150"/>
    </row>
    <row r="51" spans="1:9" x14ac:dyDescent="0.25">
      <c r="A51" s="150"/>
      <c r="B51" s="166"/>
      <c r="C51" s="41"/>
      <c r="D51" s="160"/>
      <c r="E51" s="161"/>
      <c r="F51" s="161"/>
      <c r="G51" s="162"/>
      <c r="I51" s="150"/>
    </row>
    <row r="52" spans="1:9" ht="19.5" customHeight="1" x14ac:dyDescent="0.25">
      <c r="B52" s="14"/>
      <c r="C52" s="14"/>
      <c r="D52" s="14"/>
      <c r="E52" s="14"/>
      <c r="F52" s="14"/>
      <c r="G52" s="14"/>
    </row>
    <row r="53" spans="1:9" x14ac:dyDescent="0.25">
      <c r="B53" s="14"/>
      <c r="C53" s="14"/>
      <c r="D53" s="14"/>
      <c r="E53" s="14"/>
      <c r="F53" s="14"/>
      <c r="G53" s="14"/>
    </row>
    <row r="54" spans="1:9" x14ac:dyDescent="0.25">
      <c r="B54" s="56"/>
    </row>
    <row r="55" spans="1:9" x14ac:dyDescent="0.25">
      <c r="B55" s="56"/>
    </row>
    <row r="56" spans="1:9" x14ac:dyDescent="0.25">
      <c r="B56" s="14"/>
      <c r="C56" s="53"/>
      <c r="D56" s="53"/>
    </row>
    <row r="57" spans="1:9" x14ac:dyDescent="0.25">
      <c r="B57" s="53"/>
      <c r="C57" s="57"/>
      <c r="D57" s="58"/>
    </row>
    <row r="58" spans="1:9" x14ac:dyDescent="0.25">
      <c r="B58" s="53"/>
      <c r="C58" s="53"/>
      <c r="D58" s="58"/>
    </row>
    <row r="59" spans="1:9" x14ac:dyDescent="0.25">
      <c r="B59" s="53"/>
      <c r="C59" s="53"/>
      <c r="D59" s="58"/>
    </row>
  </sheetData>
  <sheetProtection algorithmName="SHA-512" hashValue="lncu1ITY2rUXeBgxECn6lWG5wbf3fmjjarnQqowHxe5W2X545v0EZZwI+iam7UmSRmetCYViZLTouw+aC2YSzg==" saltValue="kOmqQEwPRMInpfyeZFZRiA==" spinCount="100000" sheet="1" formatCells="0" formatColumns="0" formatRows="0" insertColumns="0" insertRows="0" insertHyperlinks="0" deleteColumns="0" deleteRows="0" sort="0" autoFilter="0" pivotTables="0"/>
  <mergeCells count="42">
    <mergeCell ref="B1:G1"/>
    <mergeCell ref="C3:G3"/>
    <mergeCell ref="B5:G5"/>
    <mergeCell ref="B22:F22"/>
    <mergeCell ref="B25:B26"/>
    <mergeCell ref="C25:D25"/>
    <mergeCell ref="E25:F25"/>
    <mergeCell ref="C26:D26"/>
    <mergeCell ref="E26:F26"/>
    <mergeCell ref="B2:G2"/>
    <mergeCell ref="B27:F27"/>
    <mergeCell ref="B44:G44"/>
    <mergeCell ref="B43:E43"/>
    <mergeCell ref="B37:E37"/>
    <mergeCell ref="F43:G43"/>
    <mergeCell ref="C36:D36"/>
    <mergeCell ref="F36:G36"/>
    <mergeCell ref="B39:G39"/>
    <mergeCell ref="B38:G38"/>
    <mergeCell ref="F37:G37"/>
    <mergeCell ref="C32:D32"/>
    <mergeCell ref="B28:G28"/>
    <mergeCell ref="B29:G29"/>
    <mergeCell ref="B30:B31"/>
    <mergeCell ref="C30:D30"/>
    <mergeCell ref="C34:D34"/>
    <mergeCell ref="F30:G30"/>
    <mergeCell ref="C31:D31"/>
    <mergeCell ref="F31:G31"/>
    <mergeCell ref="B45:G45"/>
    <mergeCell ref="B42:E42"/>
    <mergeCell ref="F40:G40"/>
    <mergeCell ref="F41:G41"/>
    <mergeCell ref="F42:G42"/>
    <mergeCell ref="B41:E41"/>
    <mergeCell ref="F32:G32"/>
    <mergeCell ref="F34:G34"/>
    <mergeCell ref="C35:D35"/>
    <mergeCell ref="F35:G35"/>
    <mergeCell ref="C33:D33"/>
    <mergeCell ref="F33:G33"/>
    <mergeCell ref="B40:E40"/>
  </mergeCells>
  <phoneticPr fontId="0" type="noConversion"/>
  <hyperlinks>
    <hyperlink ref="B7" location="Athlétisme!A1" display="Athlétisme" xr:uid="{00000000-0004-0000-0100-000000000000}"/>
    <hyperlink ref="B8" location="Badminton!A1" display="Badminton" xr:uid="{00000000-0004-0000-0100-000001000000}"/>
    <hyperlink ref="B9" location="'Basket-ball'!A1" display="Basket-ball" xr:uid="{00000000-0004-0000-0100-000002000000}"/>
    <hyperlink ref="B10" location="Bowling!A1" display="Bowling" xr:uid="{00000000-0004-0000-0100-000003000000}"/>
    <hyperlink ref="B11" location="'Course Hors Stade'!A1" display="Course hors stade" xr:uid="{00000000-0004-0000-0100-000004000000}"/>
    <hyperlink ref="B12" location="Cyclotourisme!A1" display="Cyclotourisme" xr:uid="{00000000-0004-0000-0100-000005000000}"/>
    <hyperlink ref="B13" location="Football!A1" display="Football" xr:uid="{00000000-0004-0000-0100-000006000000}"/>
    <hyperlink ref="B14" location="Futsal!A1" display="Futsal" xr:uid="{00000000-0004-0000-0100-000007000000}"/>
    <hyperlink ref="B15" location="Golf!A1" display="Golf" xr:uid="{00000000-0004-0000-0100-000008000000}"/>
    <hyperlink ref="B16" location="Pétanque!A1" display="Pétanque" xr:uid="{00000000-0004-0000-0100-000009000000}"/>
    <hyperlink ref="B19" location="Tennis!A1" display="Tennis" xr:uid="{00000000-0004-0000-0100-00000A000000}"/>
    <hyperlink ref="B20" location="'Tennis de table'!A1" display="Tennis de table" xr:uid="{00000000-0004-0000-0100-00000B000000}"/>
    <hyperlink ref="B21" location="'Volley-Ball'!A1" display="Volley-ball" xr:uid="{00000000-0004-0000-0100-00000C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9" firstPageNumber="0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7">
    <pageSetUpPr fitToPage="1"/>
  </sheetPr>
  <dimension ref="A1:M29"/>
  <sheetViews>
    <sheetView showGridLines="0" workbookViewId="0">
      <selection activeCell="B4" sqref="B4"/>
    </sheetView>
  </sheetViews>
  <sheetFormatPr baseColWidth="10" defaultColWidth="11.42578125" defaultRowHeight="12" x14ac:dyDescent="0.2"/>
  <cols>
    <col min="1" max="1" width="32.42578125" style="1" customWidth="1"/>
    <col min="2" max="2" width="25" style="1" customWidth="1"/>
    <col min="3" max="3" width="19.42578125" style="1" customWidth="1"/>
    <col min="4" max="4" width="10.42578125" style="1" customWidth="1"/>
    <col min="5" max="5" width="15.5703125" style="2" customWidth="1"/>
    <col min="6" max="6" width="12" style="2" customWidth="1"/>
    <col min="7" max="7" width="12.42578125" style="38" customWidth="1"/>
    <col min="8" max="11" width="8.42578125" style="38" customWidth="1"/>
    <col min="12" max="12" width="14.140625" style="5" customWidth="1"/>
    <col min="13" max="13" width="9.7109375" style="5" customWidth="1"/>
    <col min="14" max="16384" width="11.42578125" style="1"/>
  </cols>
  <sheetData>
    <row r="1" spans="1:13" ht="20.100000000000001" customHeight="1" x14ac:dyDescent="0.3">
      <c r="A1" s="92" t="s">
        <v>19</v>
      </c>
      <c r="B1" s="31"/>
      <c r="C1" s="94"/>
      <c r="D1" s="94"/>
      <c r="E1" s="131"/>
      <c r="F1" s="131"/>
      <c r="G1" s="145"/>
      <c r="H1" s="76" t="s">
        <v>26</v>
      </c>
      <c r="I1" s="146"/>
      <c r="J1" s="145"/>
      <c r="K1" s="145"/>
      <c r="L1" s="30"/>
      <c r="M1" s="30"/>
    </row>
    <row r="2" spans="1:13" ht="20.100000000000001" customHeight="1" x14ac:dyDescent="0.25">
      <c r="A2" s="92" t="s">
        <v>109</v>
      </c>
      <c r="B2" s="37"/>
      <c r="C2" s="31"/>
      <c r="D2" s="31"/>
      <c r="E2" s="134"/>
      <c r="F2" s="134"/>
      <c r="G2" s="147"/>
      <c r="H2" s="148"/>
      <c r="I2" s="149"/>
      <c r="J2" s="147"/>
      <c r="K2" s="147"/>
      <c r="L2" s="147"/>
      <c r="M2" s="30"/>
    </row>
    <row r="3" spans="1:13" s="9" customFormat="1" ht="39.950000000000003" customHeight="1" x14ac:dyDescent="0.2">
      <c r="A3" s="178" t="s">
        <v>20</v>
      </c>
      <c r="B3" s="179" t="s">
        <v>21</v>
      </c>
      <c r="C3" s="179" t="s">
        <v>22</v>
      </c>
      <c r="D3" s="179" t="s">
        <v>29</v>
      </c>
      <c r="E3" s="184" t="s">
        <v>158</v>
      </c>
      <c r="F3" s="181" t="s">
        <v>137</v>
      </c>
      <c r="G3" s="182" t="s">
        <v>69</v>
      </c>
      <c r="H3" s="183" t="s">
        <v>24</v>
      </c>
      <c r="I3" s="182" t="s">
        <v>23</v>
      </c>
      <c r="J3" s="182" t="s">
        <v>25</v>
      </c>
      <c r="K3" s="182" t="s">
        <v>70</v>
      </c>
      <c r="L3" s="182" t="s">
        <v>71</v>
      </c>
      <c r="M3" s="182" t="s">
        <v>51</v>
      </c>
    </row>
    <row r="4" spans="1:13" ht="20.100000000000001" customHeight="1" x14ac:dyDescent="0.2">
      <c r="A4" s="77">
        <f>Synthèse!$B$1</f>
        <v>0</v>
      </c>
      <c r="B4" s="78"/>
      <c r="C4" s="78"/>
      <c r="D4" s="78"/>
      <c r="E4" s="79"/>
      <c r="F4" s="80"/>
      <c r="G4" s="80"/>
      <c r="H4" s="80"/>
      <c r="I4" s="80"/>
      <c r="J4" s="80"/>
      <c r="K4" s="80"/>
      <c r="L4" s="80"/>
      <c r="M4" s="80"/>
    </row>
    <row r="5" spans="1:13" ht="20.100000000000001" customHeight="1" x14ac:dyDescent="0.2">
      <c r="A5" s="77">
        <f>Synthèse!$B$1</f>
        <v>0</v>
      </c>
      <c r="B5" s="78"/>
      <c r="C5" s="78"/>
      <c r="D5" s="78"/>
      <c r="E5" s="81"/>
      <c r="F5" s="80"/>
      <c r="G5" s="80"/>
      <c r="H5" s="80"/>
      <c r="I5" s="80"/>
      <c r="J5" s="80"/>
      <c r="K5" s="80"/>
      <c r="L5" s="80"/>
      <c r="M5" s="80"/>
    </row>
    <row r="6" spans="1:13" ht="20.100000000000001" customHeight="1" x14ac:dyDescent="0.2">
      <c r="A6" s="77">
        <f>Synthèse!$B$1</f>
        <v>0</v>
      </c>
      <c r="B6" s="78"/>
      <c r="C6" s="78"/>
      <c r="D6" s="78"/>
      <c r="E6" s="79"/>
      <c r="F6" s="80"/>
      <c r="G6" s="80"/>
      <c r="H6" s="80"/>
      <c r="I6" s="80"/>
      <c r="J6" s="80"/>
      <c r="K6" s="80"/>
      <c r="L6" s="80"/>
      <c r="M6" s="80"/>
    </row>
    <row r="7" spans="1:13" ht="20.100000000000001" customHeight="1" x14ac:dyDescent="0.2">
      <c r="A7" s="77">
        <f>Synthèse!$B$1</f>
        <v>0</v>
      </c>
      <c r="B7" s="78"/>
      <c r="C7" s="78"/>
      <c r="D7" s="78"/>
      <c r="E7" s="79"/>
      <c r="F7" s="80"/>
      <c r="G7" s="80"/>
      <c r="H7" s="80"/>
      <c r="I7" s="80"/>
      <c r="J7" s="80"/>
      <c r="K7" s="80"/>
      <c r="L7" s="80"/>
      <c r="M7" s="80"/>
    </row>
    <row r="8" spans="1:13" ht="20.100000000000001" customHeight="1" x14ac:dyDescent="0.2">
      <c r="A8" s="77">
        <f>Synthèse!$B$1</f>
        <v>0</v>
      </c>
      <c r="B8" s="78"/>
      <c r="C8" s="78"/>
      <c r="D8" s="78"/>
      <c r="E8" s="79"/>
      <c r="F8" s="80"/>
      <c r="G8" s="80"/>
      <c r="H8" s="80"/>
      <c r="I8" s="80"/>
      <c r="J8" s="80"/>
      <c r="K8" s="80"/>
      <c r="L8" s="80"/>
      <c r="M8" s="80"/>
    </row>
    <row r="9" spans="1:13" ht="20.100000000000001" customHeight="1" x14ac:dyDescent="0.2">
      <c r="A9" s="77">
        <f>Synthèse!$B$1</f>
        <v>0</v>
      </c>
      <c r="B9" s="78"/>
      <c r="C9" s="78"/>
      <c r="D9" s="78"/>
      <c r="E9" s="79"/>
      <c r="F9" s="80"/>
      <c r="G9" s="80"/>
      <c r="H9" s="80"/>
      <c r="I9" s="80"/>
      <c r="J9" s="80"/>
      <c r="K9" s="80"/>
      <c r="L9" s="80"/>
      <c r="M9" s="80"/>
    </row>
    <row r="10" spans="1:13" ht="20.100000000000001" customHeight="1" x14ac:dyDescent="0.2">
      <c r="A10" s="77">
        <f>Synthèse!$B$1</f>
        <v>0</v>
      </c>
      <c r="B10" s="78"/>
      <c r="C10" s="78"/>
      <c r="D10" s="78"/>
      <c r="E10" s="79"/>
      <c r="F10" s="80"/>
      <c r="G10" s="80"/>
      <c r="H10" s="80"/>
      <c r="I10" s="80"/>
      <c r="J10" s="80"/>
      <c r="K10" s="80"/>
      <c r="L10" s="80"/>
      <c r="M10" s="80"/>
    </row>
    <row r="11" spans="1:13" ht="20.100000000000001" customHeight="1" x14ac:dyDescent="0.2">
      <c r="A11" s="77">
        <f>Synthèse!$B$1</f>
        <v>0</v>
      </c>
      <c r="B11" s="78"/>
      <c r="C11" s="78"/>
      <c r="D11" s="78"/>
      <c r="E11" s="79"/>
      <c r="F11" s="80"/>
      <c r="G11" s="80"/>
      <c r="H11" s="80"/>
      <c r="I11" s="80"/>
      <c r="J11" s="80"/>
      <c r="K11" s="80"/>
      <c r="L11" s="80"/>
      <c r="M11" s="80"/>
    </row>
    <row r="12" spans="1:13" ht="20.100000000000001" customHeight="1" x14ac:dyDescent="0.2">
      <c r="A12" s="77">
        <f>Synthèse!$B$1</f>
        <v>0</v>
      </c>
      <c r="B12" s="78"/>
      <c r="C12" s="78"/>
      <c r="D12" s="78"/>
      <c r="E12" s="79"/>
      <c r="F12" s="80"/>
      <c r="G12" s="80"/>
      <c r="H12" s="80"/>
      <c r="I12" s="80"/>
      <c r="J12" s="80"/>
      <c r="K12" s="80"/>
      <c r="L12" s="80"/>
      <c r="M12" s="80"/>
    </row>
    <row r="13" spans="1:13" ht="20.100000000000001" customHeight="1" x14ac:dyDescent="0.2">
      <c r="A13" s="77">
        <f>Synthèse!$B$1</f>
        <v>0</v>
      </c>
      <c r="B13" s="78"/>
      <c r="C13" s="78"/>
      <c r="D13" s="78"/>
      <c r="E13" s="79"/>
      <c r="F13" s="80"/>
      <c r="G13" s="80"/>
      <c r="H13" s="80"/>
      <c r="I13" s="80"/>
      <c r="J13" s="80"/>
      <c r="K13" s="80"/>
      <c r="L13" s="80"/>
      <c r="M13" s="80"/>
    </row>
    <row r="14" spans="1:13" ht="20.100000000000001" customHeight="1" x14ac:dyDescent="0.2">
      <c r="A14" s="77">
        <f>Synthèse!$B$1</f>
        <v>0</v>
      </c>
      <c r="B14" s="78"/>
      <c r="C14" s="78"/>
      <c r="D14" s="78"/>
      <c r="E14" s="79"/>
      <c r="F14" s="80"/>
      <c r="G14" s="80"/>
      <c r="H14" s="80"/>
      <c r="I14" s="80"/>
      <c r="J14" s="80"/>
      <c r="K14" s="80"/>
      <c r="L14" s="80"/>
      <c r="M14" s="80"/>
    </row>
    <row r="15" spans="1:13" ht="20.100000000000001" customHeight="1" x14ac:dyDescent="0.2">
      <c r="A15" s="77">
        <f>Synthèse!$B$1</f>
        <v>0</v>
      </c>
      <c r="B15" s="78"/>
      <c r="C15" s="78"/>
      <c r="D15" s="78"/>
      <c r="E15" s="79"/>
      <c r="F15" s="80"/>
      <c r="G15" s="80"/>
      <c r="H15" s="80"/>
      <c r="I15" s="80"/>
      <c r="J15" s="80"/>
      <c r="K15" s="80"/>
      <c r="L15" s="80"/>
      <c r="M15" s="80"/>
    </row>
    <row r="16" spans="1:13" ht="20.100000000000001" customHeight="1" x14ac:dyDescent="0.2">
      <c r="A16" s="77">
        <f>Synthèse!$B$1</f>
        <v>0</v>
      </c>
      <c r="B16" s="82"/>
      <c r="C16" s="82"/>
      <c r="D16" s="78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20.100000000000001" customHeight="1" x14ac:dyDescent="0.2">
      <c r="A17" s="77">
        <f>Synthèse!$B$1</f>
        <v>0</v>
      </c>
      <c r="B17" s="82"/>
      <c r="C17" s="82"/>
      <c r="D17" s="78"/>
      <c r="E17" s="80"/>
      <c r="F17" s="80"/>
      <c r="G17" s="80"/>
      <c r="H17" s="80"/>
      <c r="I17" s="80"/>
      <c r="J17" s="80"/>
      <c r="K17" s="80"/>
      <c r="L17" s="80"/>
      <c r="M17" s="80"/>
    </row>
    <row r="18" spans="1:13" ht="20.100000000000001" customHeight="1" x14ac:dyDescent="0.2">
      <c r="A18" s="77">
        <f>Synthèse!$B$1</f>
        <v>0</v>
      </c>
      <c r="B18" s="82"/>
      <c r="C18" s="82"/>
      <c r="D18" s="78"/>
      <c r="E18" s="80"/>
      <c r="F18" s="80"/>
      <c r="G18" s="80"/>
      <c r="H18" s="80"/>
      <c r="I18" s="80"/>
      <c r="J18" s="80"/>
      <c r="K18" s="80"/>
      <c r="L18" s="80"/>
      <c r="M18" s="80"/>
    </row>
    <row r="19" spans="1:13" ht="20.100000000000001" customHeight="1" x14ac:dyDescent="0.2">
      <c r="A19" s="77">
        <f>Synthèse!$B$1</f>
        <v>0</v>
      </c>
      <c r="B19" s="82"/>
      <c r="C19" s="82"/>
      <c r="D19" s="78"/>
      <c r="E19" s="80"/>
      <c r="F19" s="80"/>
      <c r="G19" s="80"/>
      <c r="H19" s="80"/>
      <c r="I19" s="80"/>
      <c r="J19" s="80"/>
      <c r="K19" s="80"/>
      <c r="L19" s="80"/>
      <c r="M19" s="80"/>
    </row>
    <row r="20" spans="1:13" ht="20.100000000000001" customHeight="1" x14ac:dyDescent="0.2">
      <c r="A20" s="77">
        <f>Synthèse!$B$1</f>
        <v>0</v>
      </c>
      <c r="B20" s="82"/>
      <c r="C20" s="82"/>
      <c r="D20" s="78"/>
      <c r="E20" s="80"/>
      <c r="F20" s="80"/>
      <c r="G20" s="80"/>
      <c r="H20" s="80"/>
      <c r="I20" s="80"/>
      <c r="J20" s="80"/>
      <c r="K20" s="80"/>
      <c r="L20" s="80"/>
      <c r="M20" s="80"/>
    </row>
    <row r="21" spans="1:13" ht="20.100000000000001" customHeight="1" x14ac:dyDescent="0.2">
      <c r="A21" s="77">
        <f>Synthèse!$B$1</f>
        <v>0</v>
      </c>
      <c r="B21" s="82"/>
      <c r="C21" s="82"/>
      <c r="D21" s="78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20.100000000000001" customHeight="1" x14ac:dyDescent="0.2">
      <c r="A22" s="77">
        <f>Synthèse!$B$1</f>
        <v>0</v>
      </c>
      <c r="B22" s="82"/>
      <c r="C22" s="82"/>
      <c r="D22" s="78"/>
      <c r="E22" s="80"/>
      <c r="F22" s="80"/>
      <c r="G22" s="80"/>
      <c r="H22" s="80"/>
      <c r="I22" s="80"/>
      <c r="J22" s="80"/>
      <c r="K22" s="80"/>
      <c r="L22" s="80"/>
      <c r="M22" s="80"/>
    </row>
    <row r="23" spans="1:13" ht="20.100000000000001" customHeight="1" x14ac:dyDescent="0.2">
      <c r="A23" s="77">
        <f>Synthèse!$B$1</f>
        <v>0</v>
      </c>
      <c r="B23" s="82"/>
      <c r="C23" s="82"/>
      <c r="D23" s="78"/>
      <c r="E23" s="80"/>
      <c r="F23" s="80"/>
      <c r="G23" s="80"/>
      <c r="H23" s="80"/>
      <c r="I23" s="80"/>
      <c r="J23" s="80"/>
      <c r="K23" s="80"/>
      <c r="L23" s="80"/>
      <c r="M23" s="80"/>
    </row>
    <row r="24" spans="1:13" ht="20.100000000000001" customHeight="1" x14ac:dyDescent="0.2">
      <c r="A24" s="77">
        <f>Synthèse!$B$1</f>
        <v>0</v>
      </c>
      <c r="B24" s="82"/>
      <c r="C24" s="82"/>
      <c r="D24" s="78"/>
      <c r="E24" s="80"/>
      <c r="F24" s="80"/>
      <c r="G24" s="80"/>
      <c r="H24" s="80"/>
      <c r="I24" s="80"/>
      <c r="J24" s="80"/>
      <c r="K24" s="80"/>
      <c r="L24" s="80"/>
      <c r="M24" s="80"/>
    </row>
    <row r="25" spans="1:13" ht="20.100000000000001" customHeight="1" x14ac:dyDescent="0.2">
      <c r="A25" s="77">
        <f>Synthèse!$B$1</f>
        <v>0</v>
      </c>
      <c r="B25" s="82"/>
      <c r="C25" s="82"/>
      <c r="D25" s="78"/>
      <c r="E25" s="80"/>
      <c r="F25" s="80"/>
      <c r="G25" s="80"/>
      <c r="H25" s="80"/>
      <c r="I25" s="80"/>
      <c r="J25" s="80"/>
      <c r="K25" s="80"/>
      <c r="L25" s="80"/>
      <c r="M25" s="80"/>
    </row>
    <row r="26" spans="1:13" ht="20.100000000000001" customHeight="1" x14ac:dyDescent="0.2">
      <c r="A26" s="77">
        <f>Synthèse!$B$1</f>
        <v>0</v>
      </c>
      <c r="B26" s="82"/>
      <c r="C26" s="82"/>
      <c r="D26" s="78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20.100000000000001" customHeight="1" x14ac:dyDescent="0.2">
      <c r="A27" s="77">
        <f>Synthèse!$B$1</f>
        <v>0</v>
      </c>
      <c r="B27" s="82"/>
      <c r="C27" s="82"/>
      <c r="D27" s="78"/>
      <c r="E27" s="80"/>
      <c r="F27" s="80"/>
      <c r="G27" s="80"/>
      <c r="H27" s="80"/>
      <c r="I27" s="80"/>
      <c r="J27" s="80"/>
      <c r="K27" s="80"/>
      <c r="L27" s="80"/>
      <c r="M27" s="80"/>
    </row>
    <row r="28" spans="1:13" ht="20.100000000000001" customHeight="1" x14ac:dyDescent="0.2">
      <c r="A28" s="77">
        <f>Synthèse!$B$1</f>
        <v>0</v>
      </c>
      <c r="B28" s="82"/>
      <c r="C28" s="82"/>
      <c r="D28" s="78"/>
      <c r="E28" s="80"/>
      <c r="F28" s="80"/>
      <c r="G28" s="80"/>
      <c r="H28" s="80"/>
      <c r="I28" s="80"/>
      <c r="J28" s="80"/>
      <c r="K28" s="80"/>
      <c r="L28" s="80"/>
      <c r="M28" s="80"/>
    </row>
    <row r="29" spans="1:13" ht="20.100000000000001" customHeight="1" x14ac:dyDescent="0.2">
      <c r="A29" s="77">
        <f>Synthèse!$B$1</f>
        <v>0</v>
      </c>
      <c r="B29" s="82"/>
      <c r="C29" s="82"/>
      <c r="D29" s="78"/>
      <c r="E29" s="80"/>
      <c r="F29" s="80"/>
      <c r="G29" s="80"/>
      <c r="H29" s="80"/>
      <c r="I29" s="80"/>
      <c r="J29" s="80"/>
      <c r="K29" s="80"/>
      <c r="L29" s="80"/>
      <c r="M29" s="80"/>
    </row>
  </sheetData>
  <sheetProtection algorithmName="SHA-512" hashValue="YKYzip95bciefB4NGGx6J2IhjECG87S+ncIyJ66hxOItdjq34G1IhafOl2LSuc7Rk2f+09WNOLt9HHeodoMhWQ==" saltValue="KlcmHlPMG6K7RgScD0WRpA==" spinCount="100000" sheet="1" formatCells="0" formatColumns="0" formatRows="0" insertColumns="0" insertRows="0" insertHyperlinks="0" deleteColumns="0" deleteRows="0" sort="0" autoFilter="0" pivotTables="0"/>
  <phoneticPr fontId="0" type="noConversion"/>
  <dataValidations count="1">
    <dataValidation type="list" allowBlank="1" showErrorMessage="1" sqref="G30:K157" xr:uid="{00000000-0002-0000-0200-000000000000}">
      <formula1>Disciplines</formula1>
      <formula2>0</formula2>
    </dataValidation>
  </dataValidations>
  <hyperlinks>
    <hyperlink ref="H1" location="Synthèse!A1" display="Retour synthèse" xr:uid="{00000000-0004-0000-0200-000000000000}"/>
  </hyperlinks>
  <pageMargins left="0.19027777777777777" right="0.1701388888888889" top="0.27986111111111112" bottom="0.19652777777777777" header="0.51180555555555551" footer="0.51180555555555551"/>
  <pageSetup paperSize="9" scale="79" firstPageNumber="0" fitToHeight="0" orientation="landscape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4AED66A-6846-4FBB-8957-606F8CBA0675}">
          <x14:formula1>
            <xm:f>REF!$A$2:$A$3</xm:f>
          </x14:formula1>
          <xm:sqref>D4:D29</xm:sqref>
        </x14:dataValidation>
        <x14:dataValidation type="list" allowBlank="1" showInputMessage="1" showErrorMessage="1" xr:uid="{B62ED9C5-FE58-4962-B59E-1595FA0C0160}">
          <x14:formula1>
            <xm:f>REF!$B$2:$B$8</xm:f>
          </x14:formula1>
          <xm:sqref>F4:F29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>
    <pageSetUpPr fitToPage="1"/>
  </sheetPr>
  <dimension ref="A1:O29"/>
  <sheetViews>
    <sheetView showGridLines="0" workbookViewId="0">
      <selection activeCell="B5" sqref="B5"/>
    </sheetView>
  </sheetViews>
  <sheetFormatPr baseColWidth="10" defaultColWidth="11.42578125" defaultRowHeight="12" x14ac:dyDescent="0.2"/>
  <cols>
    <col min="1" max="1" width="32.42578125" style="1" customWidth="1"/>
    <col min="2" max="2" width="29" style="1" customWidth="1"/>
    <col min="3" max="3" width="16.42578125" style="1" customWidth="1"/>
    <col min="4" max="4" width="9.42578125" style="1" customWidth="1"/>
    <col min="5" max="5" width="14.85546875" style="2" customWidth="1"/>
    <col min="6" max="6" width="12" style="2" customWidth="1"/>
    <col min="7" max="7" width="9.85546875" style="2" customWidth="1"/>
    <col min="8" max="8" width="10.28515625" style="2" customWidth="1"/>
    <col min="9" max="9" width="8.7109375" style="2" customWidth="1"/>
    <col min="10" max="10" width="16.42578125" style="2" customWidth="1"/>
    <col min="11" max="11" width="17.85546875" style="2" customWidth="1"/>
    <col min="12" max="12" width="16.7109375" style="1" customWidth="1"/>
    <col min="13" max="13" width="9.7109375" style="1" customWidth="1"/>
    <col min="14" max="16384" width="11.42578125" style="1"/>
  </cols>
  <sheetData>
    <row r="1" spans="1:15" ht="20.100000000000001" customHeight="1" x14ac:dyDescent="0.3">
      <c r="A1" s="92" t="s">
        <v>19</v>
      </c>
      <c r="B1" s="72"/>
      <c r="C1" s="31"/>
      <c r="D1" s="94"/>
      <c r="E1" s="131"/>
      <c r="F1" s="131"/>
      <c r="G1" s="131"/>
      <c r="H1" s="76" t="s">
        <v>26</v>
      </c>
      <c r="I1" s="134"/>
      <c r="J1" s="134"/>
      <c r="K1" s="134"/>
      <c r="L1" s="31"/>
      <c r="M1" s="31"/>
    </row>
    <row r="2" spans="1:15" ht="20.100000000000001" customHeight="1" x14ac:dyDescent="0.2">
      <c r="A2" s="92" t="s">
        <v>108</v>
      </c>
      <c r="B2" s="94"/>
      <c r="C2" s="31"/>
      <c r="D2" s="31"/>
      <c r="E2" s="134"/>
      <c r="F2" s="134"/>
      <c r="G2" s="134"/>
      <c r="H2" s="138"/>
      <c r="I2" s="138"/>
      <c r="J2" s="138"/>
      <c r="K2" s="138"/>
      <c r="L2" s="138"/>
      <c r="M2" s="31"/>
    </row>
    <row r="3" spans="1:15" s="9" customFormat="1" ht="20.100000000000001" customHeight="1" x14ac:dyDescent="0.2">
      <c r="A3" s="320" t="s">
        <v>20</v>
      </c>
      <c r="B3" s="322" t="s">
        <v>21</v>
      </c>
      <c r="C3" s="322" t="s">
        <v>22</v>
      </c>
      <c r="D3" s="322" t="s">
        <v>29</v>
      </c>
      <c r="E3" s="230" t="s">
        <v>159</v>
      </c>
      <c r="F3" s="323" t="s">
        <v>129</v>
      </c>
      <c r="G3" s="317" t="s">
        <v>54</v>
      </c>
      <c r="H3" s="318"/>
      <c r="I3" s="319"/>
      <c r="J3" s="180" t="s">
        <v>55</v>
      </c>
      <c r="K3" s="180" t="s">
        <v>56</v>
      </c>
      <c r="L3" s="315" t="s">
        <v>71</v>
      </c>
      <c r="M3" s="315" t="s">
        <v>51</v>
      </c>
      <c r="O3" s="32"/>
    </row>
    <row r="4" spans="1:15" s="9" customFormat="1" ht="20.100000000000001" customHeight="1" x14ac:dyDescent="0.2">
      <c r="A4" s="321"/>
      <c r="B4" s="321"/>
      <c r="C4" s="321"/>
      <c r="D4" s="321"/>
      <c r="E4" s="231" t="s">
        <v>160</v>
      </c>
      <c r="F4" s="324"/>
      <c r="G4" s="144" t="s">
        <v>57</v>
      </c>
      <c r="H4" s="144" t="s">
        <v>58</v>
      </c>
      <c r="I4" s="144" t="s">
        <v>59</v>
      </c>
      <c r="J4" s="180" t="s">
        <v>60</v>
      </c>
      <c r="K4" s="180" t="s">
        <v>60</v>
      </c>
      <c r="L4" s="316"/>
      <c r="M4" s="316"/>
      <c r="O4" s="32"/>
    </row>
    <row r="5" spans="1:15" ht="20.100000000000001" customHeight="1" x14ac:dyDescent="0.2">
      <c r="A5" s="77">
        <f>Synthèse!$B$1</f>
        <v>0</v>
      </c>
      <c r="B5" s="78"/>
      <c r="C5" s="78"/>
      <c r="D5" s="78"/>
      <c r="E5" s="78"/>
      <c r="F5" s="80"/>
      <c r="G5" s="78"/>
      <c r="H5" s="78"/>
      <c r="I5" s="78"/>
      <c r="J5" s="78"/>
      <c r="K5" s="78"/>
      <c r="L5" s="78"/>
      <c r="M5" s="78"/>
    </row>
    <row r="6" spans="1:15" ht="20.100000000000001" customHeight="1" x14ac:dyDescent="0.2">
      <c r="A6" s="77">
        <f>Synthèse!$B$1</f>
        <v>0</v>
      </c>
      <c r="B6" s="78"/>
      <c r="C6" s="78"/>
      <c r="D6" s="78"/>
      <c r="E6" s="78"/>
      <c r="F6" s="80"/>
      <c r="G6" s="78"/>
      <c r="H6" s="78"/>
      <c r="I6" s="78"/>
      <c r="J6" s="78"/>
      <c r="K6" s="78"/>
      <c r="L6" s="78"/>
      <c r="M6" s="78"/>
    </row>
    <row r="7" spans="1:15" ht="20.100000000000001" customHeight="1" x14ac:dyDescent="0.2">
      <c r="A7" s="77">
        <f>Synthèse!$B$1</f>
        <v>0</v>
      </c>
      <c r="B7" s="78"/>
      <c r="C7" s="78"/>
      <c r="D7" s="78"/>
      <c r="E7" s="78"/>
      <c r="F7" s="80"/>
      <c r="G7" s="78"/>
      <c r="H7" s="78"/>
      <c r="I7" s="78"/>
      <c r="J7" s="78"/>
      <c r="K7" s="78"/>
      <c r="L7" s="78"/>
      <c r="M7" s="78"/>
    </row>
    <row r="8" spans="1:15" ht="20.100000000000001" customHeight="1" x14ac:dyDescent="0.2">
      <c r="A8" s="77">
        <f>Synthèse!$B$1</f>
        <v>0</v>
      </c>
      <c r="B8" s="78"/>
      <c r="C8" s="78"/>
      <c r="D8" s="78"/>
      <c r="E8" s="78"/>
      <c r="F8" s="80"/>
      <c r="G8" s="78"/>
      <c r="H8" s="78"/>
      <c r="I8" s="78"/>
      <c r="J8" s="78"/>
      <c r="K8" s="78"/>
      <c r="L8" s="78"/>
      <c r="M8" s="78"/>
    </row>
    <row r="9" spans="1:15" ht="20.100000000000001" customHeight="1" x14ac:dyDescent="0.2">
      <c r="A9" s="77">
        <f>Synthèse!$B$1</f>
        <v>0</v>
      </c>
      <c r="B9" s="78"/>
      <c r="C9" s="78"/>
      <c r="D9" s="78"/>
      <c r="E9" s="78"/>
      <c r="F9" s="80"/>
      <c r="G9" s="78"/>
      <c r="H9" s="78"/>
      <c r="I9" s="78"/>
      <c r="J9" s="78"/>
      <c r="K9" s="78"/>
      <c r="L9" s="78"/>
      <c r="M9" s="78"/>
    </row>
    <row r="10" spans="1:15" ht="20.100000000000001" customHeight="1" x14ac:dyDescent="0.2">
      <c r="A10" s="77">
        <f>Synthèse!$B$1</f>
        <v>0</v>
      </c>
      <c r="B10" s="78"/>
      <c r="C10" s="78"/>
      <c r="D10" s="78"/>
      <c r="E10" s="78"/>
      <c r="F10" s="80"/>
      <c r="G10" s="78"/>
      <c r="H10" s="78"/>
      <c r="I10" s="78"/>
      <c r="J10" s="78"/>
      <c r="K10" s="78"/>
      <c r="L10" s="78"/>
      <c r="M10" s="78"/>
    </row>
    <row r="11" spans="1:15" ht="20.100000000000001" customHeight="1" x14ac:dyDescent="0.2">
      <c r="A11" s="77">
        <f>Synthèse!$B$1</f>
        <v>0</v>
      </c>
      <c r="B11" s="78"/>
      <c r="C11" s="78"/>
      <c r="D11" s="78"/>
      <c r="E11" s="78"/>
      <c r="F11" s="80"/>
      <c r="G11" s="78"/>
      <c r="H11" s="78"/>
      <c r="I11" s="78"/>
      <c r="J11" s="78"/>
      <c r="K11" s="78"/>
      <c r="L11" s="78"/>
      <c r="M11" s="78"/>
    </row>
    <row r="12" spans="1:15" ht="20.100000000000001" customHeight="1" x14ac:dyDescent="0.2">
      <c r="A12" s="77">
        <f>Synthèse!$B$1</f>
        <v>0</v>
      </c>
      <c r="B12" s="78"/>
      <c r="C12" s="78"/>
      <c r="D12" s="78"/>
      <c r="E12" s="78"/>
      <c r="F12" s="80"/>
      <c r="G12" s="78"/>
      <c r="H12" s="78"/>
      <c r="I12" s="78"/>
      <c r="J12" s="78"/>
      <c r="K12" s="78"/>
      <c r="L12" s="78"/>
      <c r="M12" s="78"/>
    </row>
    <row r="13" spans="1:15" ht="20.100000000000001" customHeight="1" x14ac:dyDescent="0.2">
      <c r="A13" s="77">
        <f>Synthèse!$B$1</f>
        <v>0</v>
      </c>
      <c r="B13" s="78"/>
      <c r="C13" s="78"/>
      <c r="D13" s="78"/>
      <c r="E13" s="78"/>
      <c r="F13" s="80"/>
      <c r="G13" s="78"/>
      <c r="H13" s="78"/>
      <c r="I13" s="78"/>
      <c r="J13" s="78"/>
      <c r="K13" s="78"/>
      <c r="L13" s="78"/>
      <c r="M13" s="78"/>
    </row>
    <row r="14" spans="1:15" ht="20.100000000000001" customHeight="1" x14ac:dyDescent="0.2">
      <c r="A14" s="77">
        <f>Synthèse!$B$1</f>
        <v>0</v>
      </c>
      <c r="B14" s="78"/>
      <c r="C14" s="78"/>
      <c r="D14" s="78"/>
      <c r="E14" s="78"/>
      <c r="F14" s="80"/>
      <c r="G14" s="78"/>
      <c r="H14" s="78"/>
      <c r="I14" s="78"/>
      <c r="J14" s="78"/>
      <c r="K14" s="78"/>
      <c r="L14" s="78"/>
      <c r="M14" s="78"/>
    </row>
    <row r="15" spans="1:15" ht="20.100000000000001" customHeight="1" x14ac:dyDescent="0.2">
      <c r="A15" s="77">
        <f>Synthèse!$B$1</f>
        <v>0</v>
      </c>
      <c r="B15" s="78"/>
      <c r="C15" s="78"/>
      <c r="D15" s="78"/>
      <c r="E15" s="78"/>
      <c r="F15" s="80"/>
      <c r="G15" s="78"/>
      <c r="H15" s="78"/>
      <c r="I15" s="78"/>
      <c r="J15" s="78"/>
      <c r="K15" s="78"/>
      <c r="L15" s="78"/>
      <c r="M15" s="78"/>
    </row>
    <row r="16" spans="1:15" ht="20.100000000000001" customHeight="1" x14ac:dyDescent="0.2">
      <c r="A16" s="77">
        <f>Synthèse!$B$1</f>
        <v>0</v>
      </c>
      <c r="B16" s="78"/>
      <c r="C16" s="78"/>
      <c r="D16" s="78"/>
      <c r="E16" s="78"/>
      <c r="F16" s="80"/>
      <c r="G16" s="78"/>
      <c r="H16" s="78"/>
      <c r="I16" s="78"/>
      <c r="J16" s="78"/>
      <c r="K16" s="78"/>
      <c r="L16" s="78"/>
      <c r="M16" s="78"/>
    </row>
    <row r="17" spans="1:13" ht="20.100000000000001" customHeight="1" x14ac:dyDescent="0.2">
      <c r="A17" s="77">
        <f>Synthèse!$B$1</f>
        <v>0</v>
      </c>
      <c r="B17" s="78"/>
      <c r="C17" s="78"/>
      <c r="D17" s="78"/>
      <c r="E17" s="78"/>
      <c r="F17" s="80"/>
      <c r="G17" s="78"/>
      <c r="H17" s="78"/>
      <c r="I17" s="78"/>
      <c r="J17" s="78"/>
      <c r="K17" s="78"/>
      <c r="L17" s="78"/>
      <c r="M17" s="78"/>
    </row>
    <row r="18" spans="1:13" ht="20.100000000000001" customHeight="1" x14ac:dyDescent="0.2">
      <c r="A18" s="77">
        <f>Synthèse!$B$1</f>
        <v>0</v>
      </c>
      <c r="B18" s="78"/>
      <c r="C18" s="78"/>
      <c r="D18" s="78"/>
      <c r="E18" s="78"/>
      <c r="F18" s="80"/>
      <c r="G18" s="78"/>
      <c r="H18" s="78"/>
      <c r="I18" s="78"/>
      <c r="J18" s="78"/>
      <c r="K18" s="78"/>
      <c r="L18" s="78"/>
      <c r="M18" s="78"/>
    </row>
    <row r="19" spans="1:13" ht="20.100000000000001" customHeight="1" x14ac:dyDescent="0.2">
      <c r="A19" s="77">
        <f>Synthèse!$B$1</f>
        <v>0</v>
      </c>
      <c r="B19" s="78"/>
      <c r="C19" s="78"/>
      <c r="D19" s="78"/>
      <c r="E19" s="78"/>
      <c r="F19" s="80"/>
      <c r="G19" s="78"/>
      <c r="H19" s="78"/>
      <c r="I19" s="78"/>
      <c r="J19" s="78"/>
      <c r="K19" s="78"/>
      <c r="L19" s="78"/>
      <c r="M19" s="78"/>
    </row>
    <row r="20" spans="1:13" ht="20.100000000000001" customHeight="1" x14ac:dyDescent="0.2">
      <c r="A20" s="77">
        <f>Synthèse!$B$1</f>
        <v>0</v>
      </c>
      <c r="B20" s="78"/>
      <c r="C20" s="78"/>
      <c r="D20" s="78"/>
      <c r="E20" s="78"/>
      <c r="F20" s="80"/>
      <c r="G20" s="78"/>
      <c r="H20" s="78"/>
      <c r="I20" s="78"/>
      <c r="J20" s="78"/>
      <c r="K20" s="78"/>
      <c r="L20" s="78"/>
      <c r="M20" s="78"/>
    </row>
    <row r="21" spans="1:13" ht="20.100000000000001" customHeight="1" x14ac:dyDescent="0.2">
      <c r="A21" s="77">
        <f>Synthèse!$B$1</f>
        <v>0</v>
      </c>
      <c r="B21" s="78"/>
      <c r="C21" s="78"/>
      <c r="D21" s="78"/>
      <c r="E21" s="78"/>
      <c r="F21" s="80"/>
      <c r="G21" s="78"/>
      <c r="H21" s="78"/>
      <c r="I21" s="78"/>
      <c r="J21" s="78"/>
      <c r="K21" s="78"/>
      <c r="L21" s="78"/>
      <c r="M21" s="78"/>
    </row>
    <row r="22" spans="1:13" ht="20.100000000000001" customHeight="1" x14ac:dyDescent="0.2">
      <c r="A22" s="77">
        <f>Synthèse!$B$1</f>
        <v>0</v>
      </c>
      <c r="B22" s="78"/>
      <c r="C22" s="78"/>
      <c r="D22" s="78"/>
      <c r="E22" s="78"/>
      <c r="F22" s="80"/>
      <c r="G22" s="78"/>
      <c r="H22" s="78"/>
      <c r="I22" s="78"/>
      <c r="J22" s="78"/>
      <c r="K22" s="78"/>
      <c r="L22" s="78"/>
      <c r="M22" s="78"/>
    </row>
    <row r="23" spans="1:13" ht="20.100000000000001" customHeight="1" x14ac:dyDescent="0.2">
      <c r="A23" s="77">
        <f>Synthèse!$B$1</f>
        <v>0</v>
      </c>
      <c r="B23" s="78"/>
      <c r="C23" s="78"/>
      <c r="D23" s="78"/>
      <c r="E23" s="78"/>
      <c r="F23" s="80"/>
      <c r="G23" s="78"/>
      <c r="H23" s="78"/>
      <c r="I23" s="78"/>
      <c r="J23" s="78"/>
      <c r="K23" s="78"/>
      <c r="L23" s="78"/>
      <c r="M23" s="78"/>
    </row>
    <row r="24" spans="1:13" ht="20.100000000000001" customHeight="1" x14ac:dyDescent="0.2">
      <c r="A24" s="77">
        <f>Synthèse!$B$1</f>
        <v>0</v>
      </c>
      <c r="B24" s="78"/>
      <c r="C24" s="78"/>
      <c r="D24" s="78"/>
      <c r="E24" s="78"/>
      <c r="F24" s="80"/>
      <c r="G24" s="78"/>
      <c r="H24" s="78"/>
      <c r="I24" s="78"/>
      <c r="J24" s="78"/>
      <c r="K24" s="78"/>
      <c r="L24" s="78"/>
      <c r="M24" s="78"/>
    </row>
    <row r="25" spans="1:13" ht="20.100000000000001" customHeight="1" x14ac:dyDescent="0.2">
      <c r="A25" s="77">
        <f>Synthèse!$B$1</f>
        <v>0</v>
      </c>
      <c r="B25" s="78"/>
      <c r="C25" s="78"/>
      <c r="D25" s="78"/>
      <c r="E25" s="78"/>
      <c r="F25" s="80"/>
      <c r="G25" s="78"/>
      <c r="H25" s="78"/>
      <c r="I25" s="78"/>
      <c r="J25" s="78"/>
      <c r="K25" s="78"/>
      <c r="L25" s="78"/>
      <c r="M25" s="78"/>
    </row>
    <row r="26" spans="1:13" ht="20.100000000000001" customHeight="1" x14ac:dyDescent="0.2">
      <c r="A26" s="77">
        <f>Synthèse!$B$1</f>
        <v>0</v>
      </c>
      <c r="B26" s="78"/>
      <c r="C26" s="78"/>
      <c r="D26" s="78"/>
      <c r="E26" s="78"/>
      <c r="F26" s="80"/>
      <c r="G26" s="78"/>
      <c r="H26" s="78"/>
      <c r="I26" s="78"/>
      <c r="J26" s="78"/>
      <c r="K26" s="78"/>
      <c r="L26" s="78"/>
      <c r="M26" s="78"/>
    </row>
    <row r="27" spans="1:13" ht="20.100000000000001" customHeight="1" x14ac:dyDescent="0.2">
      <c r="A27" s="77">
        <f>Synthèse!$B$1</f>
        <v>0</v>
      </c>
      <c r="B27" s="78"/>
      <c r="C27" s="78"/>
      <c r="D27" s="78"/>
      <c r="E27" s="78"/>
      <c r="F27" s="80"/>
      <c r="G27" s="78"/>
      <c r="H27" s="78"/>
      <c r="I27" s="78"/>
      <c r="J27" s="78"/>
      <c r="K27" s="78"/>
      <c r="L27" s="78"/>
      <c r="M27" s="78"/>
    </row>
    <row r="28" spans="1:13" ht="20.100000000000001" customHeight="1" x14ac:dyDescent="0.2">
      <c r="A28" s="77">
        <f>Synthèse!$B$1</f>
        <v>0</v>
      </c>
      <c r="B28" s="78"/>
      <c r="C28" s="78"/>
      <c r="D28" s="78"/>
      <c r="E28" s="78"/>
      <c r="F28" s="80"/>
      <c r="G28" s="78"/>
      <c r="H28" s="78"/>
      <c r="I28" s="78"/>
      <c r="J28" s="78"/>
      <c r="K28" s="78"/>
      <c r="L28" s="78"/>
      <c r="M28" s="78"/>
    </row>
    <row r="29" spans="1:13" ht="20.100000000000001" customHeight="1" x14ac:dyDescent="0.2">
      <c r="A29" s="77">
        <f>Synthèse!$B$1</f>
        <v>0</v>
      </c>
      <c r="B29" s="78"/>
      <c r="C29" s="78"/>
      <c r="D29" s="78"/>
      <c r="E29" s="78"/>
      <c r="F29" s="80"/>
      <c r="G29" s="78"/>
      <c r="H29" s="78"/>
      <c r="I29" s="78"/>
      <c r="J29" s="78"/>
      <c r="K29" s="78"/>
      <c r="L29" s="78"/>
      <c r="M29" s="78"/>
    </row>
  </sheetData>
  <sheetProtection algorithmName="SHA-512" hashValue="aNZ0up2Ch8ydbvJVTLAjhVbfkhpjbvj8qzXTDFOJrclLAfb18zi2RNX5EQdhVJA81Yy7mKsHphKwYhsR5bta2Q==" saltValue="MIEhgBfmG+WW6k4vH08OSA==" spinCount="100000" sheet="1" formatCells="0" formatColumns="0" formatRows="0" insertColumns="0" insertRows="0" insertHyperlinks="0" deleteColumns="0" deleteRows="0" sort="0" autoFilter="0" pivotTables="0"/>
  <mergeCells count="8">
    <mergeCell ref="L3:L4"/>
    <mergeCell ref="M3:M4"/>
    <mergeCell ref="G3:I3"/>
    <mergeCell ref="A3:A4"/>
    <mergeCell ref="B3:B4"/>
    <mergeCell ref="C3:C4"/>
    <mergeCell ref="D3:D4"/>
    <mergeCell ref="F3:F4"/>
  </mergeCells>
  <phoneticPr fontId="0" type="noConversion"/>
  <dataValidations count="1">
    <dataValidation type="list" allowBlank="1" showErrorMessage="1" sqref="H30:K157" xr:uid="{00000000-0002-0000-0300-000000000000}">
      <formula1>Disciplines</formula1>
      <formula2>0</formula2>
    </dataValidation>
  </dataValidations>
  <hyperlinks>
    <hyperlink ref="H1" location="Synthèse!A1" display="Retour synthèse" xr:uid="{B2ED7691-4F91-4851-91EB-FFE2B980C40F}"/>
  </hyperlinks>
  <pageMargins left="0.19652777777777777" right="0.15763888888888888" top="0.27569444444444446" bottom="0.19652777777777777" header="0.51180555555555551" footer="0.51180555555555551"/>
  <pageSetup paperSize="9" scale="71" firstPageNumber="0" fitToHeight="0" orientation="landscape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8EAF094-0833-4192-8EFB-42B9927774A9}">
          <x14:formula1>
            <xm:f>REF!$A$2:$A$3</xm:f>
          </x14:formula1>
          <xm:sqref>D5:D29</xm:sqref>
        </x14:dataValidation>
        <x14:dataValidation type="list" allowBlank="1" showInputMessage="1" showErrorMessage="1" xr:uid="{AE0807FD-1786-4634-A06A-C30D5B339475}">
          <x14:formula1>
            <xm:f>REF!$B$2:$B$8</xm:f>
          </x14:formula1>
          <xm:sqref>F5:F29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2">
    <pageSetUpPr fitToPage="1"/>
  </sheetPr>
  <dimension ref="A1:K30"/>
  <sheetViews>
    <sheetView showGridLines="0" zoomScaleNormal="100" workbookViewId="0">
      <selection activeCell="B4" sqref="B4"/>
    </sheetView>
  </sheetViews>
  <sheetFormatPr baseColWidth="10" defaultColWidth="11.42578125" defaultRowHeight="12" x14ac:dyDescent="0.2"/>
  <cols>
    <col min="1" max="1" width="32.42578125" style="1" customWidth="1"/>
    <col min="2" max="2" width="29" style="1" customWidth="1"/>
    <col min="3" max="4" width="21" style="1" customWidth="1"/>
    <col min="5" max="5" width="18.140625" style="2" customWidth="1"/>
    <col min="6" max="6" width="12" style="2" customWidth="1"/>
    <col min="7" max="7" width="9.7109375" style="18" customWidth="1"/>
    <col min="8" max="8" width="16.42578125" style="1" customWidth="1"/>
    <col min="9" max="9" width="12.140625" style="1" customWidth="1"/>
    <col min="10" max="16384" width="11.42578125" style="1"/>
  </cols>
  <sheetData>
    <row r="1" spans="1:11" ht="20.100000000000001" customHeight="1" x14ac:dyDescent="0.3">
      <c r="A1" s="143" t="s">
        <v>19</v>
      </c>
      <c r="B1" s="31"/>
      <c r="C1" s="31"/>
      <c r="D1" s="94"/>
      <c r="E1" s="131"/>
      <c r="F1" s="131"/>
      <c r="G1" s="133"/>
      <c r="H1" s="76" t="s">
        <v>26</v>
      </c>
      <c r="I1" s="31"/>
    </row>
    <row r="2" spans="1:11" ht="20.100000000000001" customHeight="1" x14ac:dyDescent="0.2">
      <c r="A2" s="325" t="s">
        <v>107</v>
      </c>
      <c r="B2" s="325"/>
      <c r="C2" s="31"/>
      <c r="D2" s="31"/>
      <c r="E2" s="134"/>
      <c r="F2" s="134"/>
      <c r="G2" s="136"/>
      <c r="H2" s="138"/>
      <c r="I2" s="31"/>
    </row>
    <row r="3" spans="1:11" s="9" customFormat="1" ht="39.950000000000003" customHeight="1" x14ac:dyDescent="0.2">
      <c r="A3" s="178" t="s">
        <v>20</v>
      </c>
      <c r="B3" s="178" t="s">
        <v>21</v>
      </c>
      <c r="C3" s="179" t="s">
        <v>22</v>
      </c>
      <c r="D3" s="179" t="s">
        <v>29</v>
      </c>
      <c r="E3" s="184" t="s">
        <v>158</v>
      </c>
      <c r="F3" s="185" t="s">
        <v>137</v>
      </c>
      <c r="G3" s="186" t="s">
        <v>28</v>
      </c>
      <c r="H3" s="180" t="s">
        <v>71</v>
      </c>
      <c r="I3" s="180" t="s">
        <v>51</v>
      </c>
      <c r="K3" s="32"/>
    </row>
    <row r="4" spans="1:11" ht="20.100000000000001" customHeight="1" x14ac:dyDescent="0.2">
      <c r="A4" s="77">
        <f>Synthèse!$B$1</f>
        <v>0</v>
      </c>
      <c r="B4" s="78"/>
      <c r="C4" s="78"/>
      <c r="D4" s="78"/>
      <c r="E4" s="83"/>
      <c r="F4" s="137"/>
      <c r="G4" s="84"/>
      <c r="H4" s="78"/>
      <c r="I4" s="78"/>
    </row>
    <row r="5" spans="1:11" ht="20.100000000000001" customHeight="1" x14ac:dyDescent="0.2">
      <c r="A5" s="77">
        <f>Synthèse!$B$1</f>
        <v>0</v>
      </c>
      <c r="B5" s="78"/>
      <c r="C5" s="78"/>
      <c r="D5" s="78"/>
      <c r="E5" s="78"/>
      <c r="F5" s="85"/>
      <c r="G5" s="78"/>
      <c r="H5" s="78"/>
      <c r="I5" s="78"/>
    </row>
    <row r="6" spans="1:11" ht="20.100000000000001" customHeight="1" x14ac:dyDescent="0.2">
      <c r="A6" s="77">
        <f>Synthèse!$B$1</f>
        <v>0</v>
      </c>
      <c r="B6" s="78"/>
      <c r="C6" s="78"/>
      <c r="D6" s="78"/>
      <c r="E6" s="78"/>
      <c r="F6" s="82"/>
      <c r="G6" s="78"/>
      <c r="H6" s="78"/>
      <c r="I6" s="78"/>
    </row>
    <row r="7" spans="1:11" ht="20.100000000000001" customHeight="1" x14ac:dyDescent="0.2">
      <c r="A7" s="77">
        <f>Synthèse!$B$1</f>
        <v>0</v>
      </c>
      <c r="B7" s="78"/>
      <c r="C7" s="78"/>
      <c r="D7" s="78"/>
      <c r="E7" s="78"/>
      <c r="F7" s="82"/>
      <c r="G7" s="78"/>
      <c r="H7" s="78"/>
      <c r="I7" s="78"/>
    </row>
    <row r="8" spans="1:11" ht="20.100000000000001" customHeight="1" x14ac:dyDescent="0.2">
      <c r="A8" s="77">
        <f>Synthèse!$B$1</f>
        <v>0</v>
      </c>
      <c r="B8" s="78"/>
      <c r="C8" s="78"/>
      <c r="D8" s="78"/>
      <c r="E8" s="78"/>
      <c r="F8" s="82"/>
      <c r="G8" s="78"/>
      <c r="H8" s="78"/>
      <c r="I8" s="78"/>
    </row>
    <row r="9" spans="1:11" ht="20.100000000000001" customHeight="1" x14ac:dyDescent="0.2">
      <c r="A9" s="77">
        <f>Synthèse!$B$1</f>
        <v>0</v>
      </c>
      <c r="B9" s="78"/>
      <c r="C9" s="78"/>
      <c r="D9" s="78"/>
      <c r="E9" s="78"/>
      <c r="F9" s="82"/>
      <c r="G9" s="78"/>
      <c r="H9" s="78"/>
      <c r="I9" s="78"/>
    </row>
    <row r="10" spans="1:11" ht="20.100000000000001" customHeight="1" x14ac:dyDescent="0.2">
      <c r="A10" s="77">
        <f>Synthèse!$B$1</f>
        <v>0</v>
      </c>
      <c r="B10" s="78"/>
      <c r="C10" s="78"/>
      <c r="D10" s="78"/>
      <c r="E10" s="78"/>
      <c r="F10" s="82"/>
      <c r="G10" s="78"/>
      <c r="H10" s="78"/>
      <c r="I10" s="78"/>
    </row>
    <row r="11" spans="1:11" ht="20.100000000000001" customHeight="1" x14ac:dyDescent="0.2">
      <c r="A11" s="77">
        <f>Synthèse!$B$1</f>
        <v>0</v>
      </c>
      <c r="B11" s="78"/>
      <c r="C11" s="78"/>
      <c r="D11" s="78"/>
      <c r="E11" s="78"/>
      <c r="F11" s="82"/>
      <c r="G11" s="78"/>
      <c r="H11" s="78"/>
      <c r="I11" s="78"/>
    </row>
    <row r="12" spans="1:11" ht="20.100000000000001" customHeight="1" x14ac:dyDescent="0.2">
      <c r="A12" s="77">
        <f>Synthèse!$B$1</f>
        <v>0</v>
      </c>
      <c r="B12" s="78"/>
      <c r="C12" s="78"/>
      <c r="D12" s="78"/>
      <c r="E12" s="78"/>
      <c r="F12" s="82"/>
      <c r="G12" s="78"/>
      <c r="H12" s="78"/>
      <c r="I12" s="78"/>
    </row>
    <row r="13" spans="1:11" ht="20.100000000000001" customHeight="1" x14ac:dyDescent="0.2">
      <c r="A13" s="77">
        <f>Synthèse!$B$1</f>
        <v>0</v>
      </c>
      <c r="B13" s="78"/>
      <c r="C13" s="78"/>
      <c r="D13" s="78"/>
      <c r="E13" s="78"/>
      <c r="F13" s="82"/>
      <c r="G13" s="78"/>
      <c r="H13" s="78"/>
      <c r="I13" s="78"/>
    </row>
    <row r="14" spans="1:11" ht="20.100000000000001" customHeight="1" x14ac:dyDescent="0.2">
      <c r="A14" s="77">
        <f>Synthèse!$B$1</f>
        <v>0</v>
      </c>
      <c r="B14" s="78"/>
      <c r="C14" s="78"/>
      <c r="D14" s="78"/>
      <c r="E14" s="78"/>
      <c r="F14" s="82"/>
      <c r="G14" s="78"/>
      <c r="H14" s="78"/>
      <c r="I14" s="78"/>
    </row>
    <row r="15" spans="1:11" ht="20.100000000000001" customHeight="1" x14ac:dyDescent="0.2">
      <c r="A15" s="77">
        <f>Synthèse!$B$1</f>
        <v>0</v>
      </c>
      <c r="B15" s="78"/>
      <c r="C15" s="78"/>
      <c r="D15" s="78"/>
      <c r="E15" s="78"/>
      <c r="F15" s="82"/>
      <c r="G15" s="78"/>
      <c r="H15" s="78"/>
      <c r="I15" s="78"/>
    </row>
    <row r="16" spans="1:11" ht="20.100000000000001" customHeight="1" x14ac:dyDescent="0.2">
      <c r="A16" s="77">
        <f>Synthèse!$B$1</f>
        <v>0</v>
      </c>
      <c r="B16" s="78"/>
      <c r="C16" s="78"/>
      <c r="D16" s="78"/>
      <c r="E16" s="78"/>
      <c r="F16" s="82"/>
      <c r="G16" s="78"/>
      <c r="H16" s="78"/>
      <c r="I16" s="78"/>
    </row>
    <row r="17" spans="1:9" ht="20.100000000000001" customHeight="1" x14ac:dyDescent="0.2">
      <c r="A17" s="77">
        <f>Synthèse!$B$1</f>
        <v>0</v>
      </c>
      <c r="B17" s="78"/>
      <c r="C17" s="78"/>
      <c r="D17" s="78"/>
      <c r="E17" s="78"/>
      <c r="F17" s="82"/>
      <c r="G17" s="78"/>
      <c r="H17" s="78"/>
      <c r="I17" s="78"/>
    </row>
    <row r="18" spans="1:9" ht="20.100000000000001" customHeight="1" x14ac:dyDescent="0.2">
      <c r="A18" s="77">
        <f>Synthèse!$B$1</f>
        <v>0</v>
      </c>
      <c r="B18" s="78"/>
      <c r="C18" s="78"/>
      <c r="D18" s="78"/>
      <c r="E18" s="78"/>
      <c r="F18" s="82"/>
      <c r="G18" s="78"/>
      <c r="H18" s="78"/>
      <c r="I18" s="78"/>
    </row>
    <row r="19" spans="1:9" ht="20.100000000000001" customHeight="1" x14ac:dyDescent="0.2">
      <c r="A19" s="77">
        <f>Synthèse!$B$1</f>
        <v>0</v>
      </c>
      <c r="B19" s="78"/>
      <c r="C19" s="78"/>
      <c r="D19" s="78"/>
      <c r="E19" s="78"/>
      <c r="F19" s="82"/>
      <c r="G19" s="78"/>
      <c r="H19" s="78"/>
      <c r="I19" s="78"/>
    </row>
    <row r="20" spans="1:9" ht="20.100000000000001" customHeight="1" x14ac:dyDescent="0.2">
      <c r="A20" s="77">
        <f>Synthèse!$B$1</f>
        <v>0</v>
      </c>
      <c r="B20" s="78"/>
      <c r="C20" s="78"/>
      <c r="D20" s="78"/>
      <c r="E20" s="78"/>
      <c r="F20" s="82"/>
      <c r="G20" s="78"/>
      <c r="H20" s="78"/>
      <c r="I20" s="78"/>
    </row>
    <row r="21" spans="1:9" ht="20.100000000000001" customHeight="1" x14ac:dyDescent="0.2">
      <c r="A21" s="77">
        <f>Synthèse!$B$1</f>
        <v>0</v>
      </c>
      <c r="B21" s="78"/>
      <c r="C21" s="78"/>
      <c r="D21" s="78"/>
      <c r="E21" s="78"/>
      <c r="F21" s="82"/>
      <c r="G21" s="78"/>
      <c r="H21" s="78"/>
      <c r="I21" s="78"/>
    </row>
    <row r="22" spans="1:9" ht="20.100000000000001" customHeight="1" x14ac:dyDescent="0.2">
      <c r="A22" s="77">
        <f>Synthèse!$B$1</f>
        <v>0</v>
      </c>
      <c r="B22" s="78"/>
      <c r="C22" s="78"/>
      <c r="D22" s="78"/>
      <c r="E22" s="78"/>
      <c r="F22" s="82"/>
      <c r="G22" s="78"/>
      <c r="H22" s="78"/>
      <c r="I22" s="78"/>
    </row>
    <row r="23" spans="1:9" ht="20.100000000000001" customHeight="1" x14ac:dyDescent="0.2">
      <c r="A23" s="77">
        <f>Synthèse!$B$1</f>
        <v>0</v>
      </c>
      <c r="B23" s="78"/>
      <c r="C23" s="78"/>
      <c r="D23" s="78"/>
      <c r="E23" s="78"/>
      <c r="F23" s="82"/>
      <c r="G23" s="78"/>
      <c r="H23" s="78"/>
      <c r="I23" s="78"/>
    </row>
    <row r="24" spans="1:9" ht="20.100000000000001" customHeight="1" x14ac:dyDescent="0.2">
      <c r="A24" s="77">
        <f>Synthèse!$B$1</f>
        <v>0</v>
      </c>
      <c r="B24" s="78"/>
      <c r="C24" s="78"/>
      <c r="D24" s="78"/>
      <c r="E24" s="78"/>
      <c r="F24" s="82"/>
      <c r="G24" s="78"/>
      <c r="H24" s="78"/>
      <c r="I24" s="78"/>
    </row>
    <row r="25" spans="1:9" ht="20.100000000000001" customHeight="1" x14ac:dyDescent="0.2">
      <c r="A25" s="77">
        <f>Synthèse!$B$1</f>
        <v>0</v>
      </c>
      <c r="B25" s="78"/>
      <c r="C25" s="78"/>
      <c r="D25" s="78"/>
      <c r="E25" s="78"/>
      <c r="F25" s="82"/>
      <c r="G25" s="78"/>
      <c r="H25" s="78"/>
      <c r="I25" s="78"/>
    </row>
    <row r="26" spans="1:9" ht="20.100000000000001" customHeight="1" x14ac:dyDescent="0.2">
      <c r="A26" s="77">
        <f>Synthèse!$B$1</f>
        <v>0</v>
      </c>
      <c r="B26" s="78"/>
      <c r="C26" s="78"/>
      <c r="D26" s="78"/>
      <c r="E26" s="78"/>
      <c r="F26" s="82"/>
      <c r="G26" s="78"/>
      <c r="H26" s="78"/>
      <c r="I26" s="78"/>
    </row>
    <row r="27" spans="1:9" ht="20.100000000000001" customHeight="1" x14ac:dyDescent="0.2">
      <c r="A27" s="77">
        <f>Synthèse!$B$1</f>
        <v>0</v>
      </c>
      <c r="B27" s="78"/>
      <c r="C27" s="78"/>
      <c r="D27" s="78"/>
      <c r="E27" s="78"/>
      <c r="F27" s="82"/>
      <c r="G27" s="78"/>
      <c r="H27" s="78"/>
      <c r="I27" s="78"/>
    </row>
    <row r="28" spans="1:9" ht="20.100000000000001" customHeight="1" x14ac:dyDescent="0.2">
      <c r="A28" s="77">
        <f>Synthèse!$B$1</f>
        <v>0</v>
      </c>
      <c r="B28" s="78"/>
      <c r="C28" s="78"/>
      <c r="D28" s="78"/>
      <c r="E28" s="78"/>
      <c r="F28" s="82"/>
      <c r="G28" s="78"/>
      <c r="H28" s="78"/>
      <c r="I28" s="78"/>
    </row>
    <row r="29" spans="1:9" ht="20.100000000000001" customHeight="1" x14ac:dyDescent="0.2">
      <c r="A29" s="77">
        <f>Synthèse!$B$1</f>
        <v>0</v>
      </c>
      <c r="B29" s="78"/>
      <c r="C29" s="78"/>
      <c r="D29" s="78"/>
      <c r="E29" s="78"/>
      <c r="F29" s="82"/>
      <c r="G29" s="78"/>
      <c r="H29" s="78"/>
      <c r="I29" s="78"/>
    </row>
    <row r="30" spans="1:9" ht="20.100000000000001" customHeight="1" x14ac:dyDescent="0.2">
      <c r="A30" s="77">
        <f>Synthèse!$B$1</f>
        <v>0</v>
      </c>
      <c r="B30" s="78"/>
      <c r="C30" s="78"/>
      <c r="D30" s="78"/>
      <c r="E30" s="78"/>
      <c r="F30" s="82"/>
      <c r="G30" s="78"/>
      <c r="H30" s="78"/>
      <c r="I30" s="78"/>
    </row>
  </sheetData>
  <sheetProtection algorithmName="SHA-512" hashValue="U7cBpylPU/t7JqCwzsK8nQ+GqQl9HW0bOMxNUz0RtgKSXVPxsCY/ZgSPPw0tG4L9VtOdMormVH0C85bWf8tMdA==" saltValue="pEOua+e4WVaqhnC+ejU6Rw==" spinCount="100000" sheet="1" formatCells="0" formatColumns="0" formatRows="0" insertColumns="0" insertRows="0" insertHyperlinks="0" deleteColumns="0" deleteRows="0" sort="0" autoFilter="0" pivotTables="0"/>
  <mergeCells count="1">
    <mergeCell ref="A2:B2"/>
  </mergeCells>
  <dataValidations count="1">
    <dataValidation type="list" allowBlank="1" showErrorMessage="1" sqref="G31:G132" xr:uid="{00000000-0002-0000-0400-000000000000}">
      <formula1>Disciplines</formula1>
      <formula2>0</formula2>
    </dataValidation>
  </dataValidations>
  <hyperlinks>
    <hyperlink ref="H1" location="Synthèse!A1" display="Retour synthèse" xr:uid="{31A92F15-24E0-4EC4-9B00-481F06EBCF95}"/>
  </hyperlinks>
  <pageMargins left="0.30972222222222223" right="0.1701388888888889" top="0.27986111111111112" bottom="0.19652777777777777" header="0.51180555555555551" footer="0.51180555555555551"/>
  <pageSetup paperSize="9" scale="86" firstPageNumber="0" fitToHeight="0" orientation="landscape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0E3FC06-0E54-4AC7-B2AE-424ECF6A7B9A}">
          <x14:formula1>
            <xm:f>REF!$A$2:$A$3</xm:f>
          </x14:formula1>
          <xm:sqref>D4:D30</xm:sqref>
        </x14:dataValidation>
        <x14:dataValidation type="list" allowBlank="1" showInputMessage="1" showErrorMessage="1" xr:uid="{356378CA-48BB-4F2E-B7C4-97E6B2026D2D}">
          <x14:formula1>
            <xm:f>REF!$B$2:$B$8</xm:f>
          </x14:formula1>
          <xm:sqref>F4:F30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30">
    <pageSetUpPr fitToPage="1"/>
  </sheetPr>
  <dimension ref="A1:M30"/>
  <sheetViews>
    <sheetView showGridLines="0" topLeftCell="A3" workbookViewId="0">
      <selection activeCell="G41" sqref="G41:G42"/>
    </sheetView>
  </sheetViews>
  <sheetFormatPr baseColWidth="10" defaultColWidth="11.42578125" defaultRowHeight="12" x14ac:dyDescent="0.2"/>
  <cols>
    <col min="1" max="1" width="32.42578125" style="1" customWidth="1"/>
    <col min="2" max="2" width="20.7109375" style="1" customWidth="1"/>
    <col min="3" max="3" width="12.42578125" style="1" customWidth="1"/>
    <col min="4" max="4" width="8.7109375" style="1" customWidth="1"/>
    <col min="5" max="5" width="15.140625" style="2" customWidth="1"/>
    <col min="6" max="6" width="12" style="2" customWidth="1"/>
    <col min="7" max="7" width="14.7109375" style="2" customWidth="1"/>
    <col min="8" max="8" width="16.7109375" style="21" customWidth="1"/>
    <col min="9" max="9" width="9" style="2" customWidth="1"/>
    <col min="10" max="10" width="16.28515625" style="1" customWidth="1"/>
    <col min="11" max="11" width="9.7109375" style="1" customWidth="1"/>
    <col min="12" max="16384" width="11.42578125" style="1"/>
  </cols>
  <sheetData>
    <row r="1" spans="1:13" ht="20.100000000000001" customHeight="1" x14ac:dyDescent="0.3">
      <c r="A1" s="92" t="s">
        <v>19</v>
      </c>
      <c r="B1" s="31"/>
      <c r="C1" s="94"/>
      <c r="D1" s="94"/>
      <c r="E1" s="131"/>
      <c r="F1" s="131"/>
      <c r="G1" s="134"/>
      <c r="H1" s="76" t="s">
        <v>26</v>
      </c>
      <c r="I1" s="134"/>
      <c r="J1" s="31"/>
      <c r="K1" s="31"/>
    </row>
    <row r="2" spans="1:13" ht="20.100000000000001" customHeight="1" x14ac:dyDescent="0.2">
      <c r="A2" s="92" t="s">
        <v>106</v>
      </c>
      <c r="B2" s="30"/>
      <c r="C2" s="31"/>
      <c r="D2" s="31"/>
      <c r="E2" s="134"/>
      <c r="F2" s="134"/>
      <c r="G2" s="138"/>
      <c r="H2" s="135"/>
      <c r="I2" s="138"/>
      <c r="J2" s="138"/>
      <c r="K2" s="31"/>
    </row>
    <row r="3" spans="1:13" s="9" customFormat="1" ht="39.950000000000003" customHeight="1" x14ac:dyDescent="0.2">
      <c r="A3" s="178" t="s">
        <v>20</v>
      </c>
      <c r="B3" s="179" t="s">
        <v>21</v>
      </c>
      <c r="C3" s="179" t="s">
        <v>22</v>
      </c>
      <c r="D3" s="179" t="s">
        <v>29</v>
      </c>
      <c r="E3" s="184" t="s">
        <v>158</v>
      </c>
      <c r="F3" s="185" t="s">
        <v>137</v>
      </c>
      <c r="G3" s="180" t="s">
        <v>27</v>
      </c>
      <c r="H3" s="181" t="s">
        <v>138</v>
      </c>
      <c r="I3" s="187" t="s">
        <v>30</v>
      </c>
      <c r="J3" s="180" t="s">
        <v>71</v>
      </c>
      <c r="K3" s="180" t="s">
        <v>51</v>
      </c>
      <c r="M3" s="32"/>
    </row>
    <row r="4" spans="1:13" ht="20.100000000000001" customHeight="1" x14ac:dyDescent="0.2">
      <c r="A4" s="77">
        <f>Synthèse!$B$1</f>
        <v>0</v>
      </c>
      <c r="B4" s="86"/>
      <c r="C4" s="86"/>
      <c r="D4" s="86"/>
      <c r="E4" s="86"/>
      <c r="F4" s="87"/>
      <c r="G4" s="86"/>
      <c r="H4" s="86"/>
      <c r="I4" s="86"/>
      <c r="J4" s="86"/>
      <c r="K4" s="86"/>
    </row>
    <row r="5" spans="1:13" ht="20.100000000000001" customHeight="1" x14ac:dyDescent="0.2">
      <c r="A5" s="77">
        <f>Synthèse!$B$1</f>
        <v>0</v>
      </c>
      <c r="B5" s="86"/>
      <c r="C5" s="86"/>
      <c r="D5" s="86"/>
      <c r="E5" s="86"/>
      <c r="F5" s="87"/>
      <c r="G5" s="86"/>
      <c r="H5" s="86"/>
      <c r="I5" s="86"/>
      <c r="J5" s="86"/>
      <c r="K5" s="86"/>
    </row>
    <row r="6" spans="1:13" ht="20.100000000000001" customHeight="1" x14ac:dyDescent="0.2">
      <c r="A6" s="77">
        <f>Synthèse!$B$1</f>
        <v>0</v>
      </c>
      <c r="B6" s="86"/>
      <c r="C6" s="86"/>
      <c r="D6" s="86"/>
      <c r="E6" s="86"/>
      <c r="F6" s="87"/>
      <c r="G6" s="86"/>
      <c r="H6" s="86"/>
      <c r="I6" s="86"/>
      <c r="J6" s="86"/>
      <c r="K6" s="86"/>
    </row>
    <row r="7" spans="1:13" ht="20.100000000000001" customHeight="1" x14ac:dyDescent="0.2">
      <c r="A7" s="77">
        <f>Synthèse!$B$1</f>
        <v>0</v>
      </c>
      <c r="B7" s="86"/>
      <c r="C7" s="86"/>
      <c r="D7" s="86"/>
      <c r="E7" s="86"/>
      <c r="F7" s="87"/>
      <c r="G7" s="86"/>
      <c r="H7" s="86"/>
      <c r="I7" s="86"/>
      <c r="J7" s="86"/>
      <c r="K7" s="86"/>
    </row>
    <row r="8" spans="1:13" ht="20.100000000000001" customHeight="1" x14ac:dyDescent="0.2">
      <c r="A8" s="77">
        <f>Synthèse!$B$1</f>
        <v>0</v>
      </c>
      <c r="B8" s="86"/>
      <c r="C8" s="86"/>
      <c r="D8" s="86"/>
      <c r="E8" s="86"/>
      <c r="F8" s="87"/>
      <c r="G8" s="86"/>
      <c r="H8" s="86"/>
      <c r="I8" s="86"/>
      <c r="J8" s="86"/>
      <c r="K8" s="86"/>
    </row>
    <row r="9" spans="1:13" ht="20.100000000000001" customHeight="1" x14ac:dyDescent="0.2">
      <c r="A9" s="77">
        <f>Synthèse!$B$1</f>
        <v>0</v>
      </c>
      <c r="B9" s="86"/>
      <c r="C9" s="86"/>
      <c r="D9" s="86"/>
      <c r="E9" s="86"/>
      <c r="F9" s="87"/>
      <c r="G9" s="86"/>
      <c r="H9" s="86"/>
      <c r="I9" s="86"/>
      <c r="J9" s="86"/>
      <c r="K9" s="86"/>
    </row>
    <row r="10" spans="1:13" ht="20.100000000000001" customHeight="1" x14ac:dyDescent="0.2">
      <c r="A10" s="77">
        <f>Synthèse!$B$1</f>
        <v>0</v>
      </c>
      <c r="B10" s="86"/>
      <c r="C10" s="86"/>
      <c r="D10" s="86"/>
      <c r="E10" s="86"/>
      <c r="F10" s="87"/>
      <c r="G10" s="86"/>
      <c r="H10" s="86"/>
      <c r="I10" s="86"/>
      <c r="J10" s="86"/>
      <c r="K10" s="86"/>
    </row>
    <row r="11" spans="1:13" ht="20.100000000000001" customHeight="1" x14ac:dyDescent="0.2">
      <c r="A11" s="77">
        <f>Synthèse!$B$1</f>
        <v>0</v>
      </c>
      <c r="B11" s="86"/>
      <c r="C11" s="86"/>
      <c r="D11" s="86"/>
      <c r="E11" s="86"/>
      <c r="F11" s="87"/>
      <c r="G11" s="86"/>
      <c r="H11" s="86"/>
      <c r="I11" s="86"/>
      <c r="J11" s="86"/>
      <c r="K11" s="86"/>
    </row>
    <row r="12" spans="1:13" ht="20.100000000000001" customHeight="1" x14ac:dyDescent="0.2">
      <c r="A12" s="77">
        <f>Synthèse!$B$1</f>
        <v>0</v>
      </c>
      <c r="B12" s="86"/>
      <c r="C12" s="86"/>
      <c r="D12" s="86"/>
      <c r="E12" s="86"/>
      <c r="F12" s="87"/>
      <c r="G12" s="86"/>
      <c r="H12" s="86"/>
      <c r="I12" s="86"/>
      <c r="J12" s="86"/>
      <c r="K12" s="86"/>
    </row>
    <row r="13" spans="1:13" ht="20.100000000000001" customHeight="1" x14ac:dyDescent="0.2">
      <c r="A13" s="77">
        <f>Synthèse!$B$1</f>
        <v>0</v>
      </c>
      <c r="B13" s="86"/>
      <c r="C13" s="86"/>
      <c r="D13" s="86"/>
      <c r="E13" s="86"/>
      <c r="F13" s="87"/>
      <c r="G13" s="86"/>
      <c r="H13" s="86"/>
      <c r="I13" s="86"/>
      <c r="J13" s="86"/>
      <c r="K13" s="86"/>
    </row>
    <row r="14" spans="1:13" ht="20.100000000000001" customHeight="1" x14ac:dyDescent="0.2">
      <c r="A14" s="77">
        <f>Synthèse!$B$1</f>
        <v>0</v>
      </c>
      <c r="B14" s="86"/>
      <c r="C14" s="86"/>
      <c r="D14" s="86"/>
      <c r="E14" s="86"/>
      <c r="F14" s="87"/>
      <c r="G14" s="86"/>
      <c r="H14" s="86"/>
      <c r="I14" s="86"/>
      <c r="J14" s="86"/>
      <c r="K14" s="86"/>
    </row>
    <row r="15" spans="1:13" ht="20.100000000000001" customHeight="1" x14ac:dyDescent="0.2">
      <c r="A15" s="77">
        <f>Synthèse!$B$1</f>
        <v>0</v>
      </c>
      <c r="B15" s="86"/>
      <c r="C15" s="86"/>
      <c r="D15" s="86"/>
      <c r="E15" s="86"/>
      <c r="F15" s="87"/>
      <c r="G15" s="86"/>
      <c r="H15" s="86"/>
      <c r="I15" s="86"/>
      <c r="J15" s="86"/>
      <c r="K15" s="86"/>
    </row>
    <row r="16" spans="1:13" ht="20.100000000000001" customHeight="1" x14ac:dyDescent="0.2">
      <c r="A16" s="77">
        <f>Synthèse!$B$1</f>
        <v>0</v>
      </c>
      <c r="B16" s="86"/>
      <c r="C16" s="86"/>
      <c r="D16" s="86"/>
      <c r="E16" s="86"/>
      <c r="F16" s="87"/>
      <c r="G16" s="86"/>
      <c r="H16" s="86"/>
      <c r="I16" s="86"/>
      <c r="J16" s="86"/>
      <c r="K16" s="86"/>
    </row>
    <row r="17" spans="1:11" ht="20.100000000000001" customHeight="1" x14ac:dyDescent="0.2">
      <c r="A17" s="77">
        <f>Synthèse!$B$1</f>
        <v>0</v>
      </c>
      <c r="B17" s="86"/>
      <c r="C17" s="86"/>
      <c r="D17" s="86"/>
      <c r="E17" s="86"/>
      <c r="F17" s="87"/>
      <c r="G17" s="86"/>
      <c r="H17" s="86"/>
      <c r="I17" s="86"/>
      <c r="J17" s="86"/>
      <c r="K17" s="86"/>
    </row>
    <row r="18" spans="1:11" ht="20.100000000000001" customHeight="1" x14ac:dyDescent="0.2">
      <c r="A18" s="77">
        <f>Synthèse!$B$1</f>
        <v>0</v>
      </c>
      <c r="B18" s="86"/>
      <c r="C18" s="86"/>
      <c r="D18" s="86"/>
      <c r="E18" s="86"/>
      <c r="F18" s="87"/>
      <c r="G18" s="86"/>
      <c r="H18" s="86"/>
      <c r="I18" s="86"/>
      <c r="J18" s="86"/>
      <c r="K18" s="86"/>
    </row>
    <row r="19" spans="1:11" ht="20.100000000000001" customHeight="1" x14ac:dyDescent="0.2">
      <c r="A19" s="77">
        <f>Synthèse!$B$1</f>
        <v>0</v>
      </c>
      <c r="B19" s="86"/>
      <c r="C19" s="86"/>
      <c r="D19" s="86"/>
      <c r="E19" s="86"/>
      <c r="F19" s="87"/>
      <c r="G19" s="86"/>
      <c r="H19" s="86"/>
      <c r="I19" s="86"/>
      <c r="J19" s="86"/>
      <c r="K19" s="86"/>
    </row>
    <row r="20" spans="1:11" ht="20.100000000000001" customHeight="1" x14ac:dyDescent="0.2">
      <c r="A20" s="77">
        <f>Synthèse!$B$1</f>
        <v>0</v>
      </c>
      <c r="B20" s="86"/>
      <c r="C20" s="86"/>
      <c r="D20" s="86"/>
      <c r="E20" s="86"/>
      <c r="F20" s="87"/>
      <c r="G20" s="86"/>
      <c r="H20" s="86"/>
      <c r="I20" s="86"/>
      <c r="J20" s="86"/>
      <c r="K20" s="86"/>
    </row>
    <row r="21" spans="1:11" ht="20.100000000000001" customHeight="1" x14ac:dyDescent="0.2">
      <c r="A21" s="77">
        <f>Synthèse!$B$1</f>
        <v>0</v>
      </c>
      <c r="B21" s="86"/>
      <c r="C21" s="86"/>
      <c r="D21" s="86"/>
      <c r="E21" s="86"/>
      <c r="F21" s="87"/>
      <c r="G21" s="86"/>
      <c r="H21" s="86"/>
      <c r="I21" s="86"/>
      <c r="J21" s="86"/>
      <c r="K21" s="86"/>
    </row>
    <row r="22" spans="1:11" ht="20.100000000000001" customHeight="1" x14ac:dyDescent="0.2">
      <c r="A22" s="77">
        <f>Synthèse!$B$1</f>
        <v>0</v>
      </c>
      <c r="B22" s="86"/>
      <c r="C22" s="86"/>
      <c r="D22" s="86"/>
      <c r="E22" s="86"/>
      <c r="F22" s="87"/>
      <c r="G22" s="86"/>
      <c r="H22" s="86"/>
      <c r="I22" s="86"/>
      <c r="J22" s="86"/>
      <c r="K22" s="86"/>
    </row>
    <row r="23" spans="1:11" ht="20.100000000000001" customHeight="1" x14ac:dyDescent="0.2">
      <c r="A23" s="77">
        <f>Synthèse!$B$1</f>
        <v>0</v>
      </c>
      <c r="B23" s="86"/>
      <c r="C23" s="86"/>
      <c r="D23" s="86"/>
      <c r="E23" s="86"/>
      <c r="F23" s="87"/>
      <c r="G23" s="86"/>
      <c r="H23" s="86"/>
      <c r="I23" s="86"/>
      <c r="J23" s="86"/>
      <c r="K23" s="86"/>
    </row>
    <row r="24" spans="1:11" ht="20.100000000000001" customHeight="1" x14ac:dyDescent="0.2">
      <c r="A24" s="77">
        <f>Synthèse!$B$1</f>
        <v>0</v>
      </c>
      <c r="B24" s="86"/>
      <c r="C24" s="86"/>
      <c r="D24" s="86"/>
      <c r="E24" s="86"/>
      <c r="F24" s="87"/>
      <c r="G24" s="86"/>
      <c r="H24" s="86"/>
      <c r="I24" s="86"/>
      <c r="J24" s="86"/>
      <c r="K24" s="86"/>
    </row>
    <row r="25" spans="1:11" ht="20.100000000000001" customHeight="1" x14ac:dyDescent="0.2">
      <c r="A25" s="77">
        <f>Synthèse!$B$1</f>
        <v>0</v>
      </c>
      <c r="B25" s="86"/>
      <c r="C25" s="86"/>
      <c r="D25" s="86"/>
      <c r="E25" s="86"/>
      <c r="F25" s="87"/>
      <c r="G25" s="86"/>
      <c r="H25" s="86"/>
      <c r="I25" s="86"/>
      <c r="J25" s="86"/>
      <c r="K25" s="86"/>
    </row>
    <row r="26" spans="1:11" ht="20.100000000000001" customHeight="1" x14ac:dyDescent="0.2">
      <c r="A26" s="77">
        <f>Synthèse!$B$1</f>
        <v>0</v>
      </c>
      <c r="B26" s="86"/>
      <c r="C26" s="86"/>
      <c r="D26" s="86"/>
      <c r="E26" s="86"/>
      <c r="F26" s="87"/>
      <c r="G26" s="86"/>
      <c r="H26" s="86"/>
      <c r="I26" s="86"/>
      <c r="J26" s="86"/>
      <c r="K26" s="86"/>
    </row>
    <row r="27" spans="1:11" ht="20.100000000000001" customHeight="1" x14ac:dyDescent="0.2">
      <c r="A27" s="77">
        <f>Synthèse!$B$1</f>
        <v>0</v>
      </c>
      <c r="B27" s="86"/>
      <c r="C27" s="86"/>
      <c r="D27" s="86"/>
      <c r="E27" s="86"/>
      <c r="F27" s="87"/>
      <c r="G27" s="86"/>
      <c r="H27" s="86"/>
      <c r="I27" s="86"/>
      <c r="J27" s="86"/>
      <c r="K27" s="86"/>
    </row>
    <row r="28" spans="1:11" ht="20.100000000000001" customHeight="1" x14ac:dyDescent="0.2">
      <c r="A28" s="77">
        <f>Synthèse!$B$1</f>
        <v>0</v>
      </c>
      <c r="B28" s="86"/>
      <c r="C28" s="86"/>
      <c r="D28" s="86"/>
      <c r="E28" s="86"/>
      <c r="F28" s="87"/>
      <c r="G28" s="86"/>
      <c r="H28" s="86"/>
      <c r="I28" s="86"/>
      <c r="J28" s="86"/>
      <c r="K28" s="86"/>
    </row>
    <row r="29" spans="1:11" ht="20.100000000000001" customHeight="1" x14ac:dyDescent="0.2">
      <c r="A29" s="77">
        <f>Synthèse!$B$1</f>
        <v>0</v>
      </c>
      <c r="B29" s="86"/>
      <c r="C29" s="86"/>
      <c r="D29" s="86"/>
      <c r="E29" s="86"/>
      <c r="F29" s="87"/>
      <c r="G29" s="86"/>
      <c r="H29" s="86"/>
      <c r="I29" s="86"/>
      <c r="J29" s="86"/>
      <c r="K29" s="86"/>
    </row>
    <row r="30" spans="1:11" ht="20.100000000000001" customHeight="1" x14ac:dyDescent="0.2">
      <c r="A30" s="77">
        <f>Synthèse!$B$1</f>
        <v>0</v>
      </c>
      <c r="B30" s="86"/>
      <c r="C30" s="86"/>
      <c r="D30" s="86"/>
      <c r="E30" s="86"/>
      <c r="F30" s="87"/>
      <c r="G30" s="86"/>
      <c r="H30" s="86"/>
      <c r="I30" s="86"/>
      <c r="J30" s="86"/>
      <c r="K30" s="86"/>
    </row>
  </sheetData>
  <sheetProtection algorithmName="SHA-512" hashValue="v2HfU5X0OAJg7OAaVQ2EIIakTOi5mljB317MbntmFm1e5h4CHVvXBqzgl85K8sNX7IC3R/eXssT+tEhoUVp2Bg==" saltValue="s2tClawnrX/JdC7a2KGFrg==" spinCount="100000" sheet="1" formatCells="0" formatColumns="0" formatRows="0" insertColumns="0" insertRows="0" insertHyperlinks="0" deleteColumns="0" deleteRows="0" sort="0" autoFilter="0" pivotTables="0"/>
  <phoneticPr fontId="0" type="noConversion"/>
  <dataValidations count="1">
    <dataValidation type="list" allowBlank="1" showErrorMessage="1" sqref="G31:I158" xr:uid="{00000000-0002-0000-0500-000000000000}">
      <formula1>Disciplines</formula1>
      <formula2>0</formula2>
    </dataValidation>
  </dataValidations>
  <hyperlinks>
    <hyperlink ref="H1" location="Synthèse!A1" display="Retour synthèse" xr:uid="{60F14539-1DC2-4D15-8E8E-36D19E4924BF}"/>
  </hyperlinks>
  <pageMargins left="0.1701388888888889" right="0.1701388888888889" top="0.27986111111111112" bottom="0.19652777777777777" header="0.51180555555555551" footer="0.51180555555555551"/>
  <pageSetup paperSize="9" scale="87" firstPageNumber="0" fitToHeight="0" orientation="landscape" horizontalDpi="4294967294" verticalDpi="4294967294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FB5AC45-D332-42E6-8558-3A1ED252C52D}">
          <x14:formula1>
            <xm:f>REF!$A$2:$A$3</xm:f>
          </x14:formula1>
          <xm:sqref>D4:D30</xm:sqref>
        </x14:dataValidation>
        <x14:dataValidation type="list" allowBlank="1" showInputMessage="1" showErrorMessage="1" xr:uid="{C944B8E3-0B69-4195-9894-39CB62E014B6}">
          <x14:formula1>
            <xm:f>REF!$B$2:$B$8</xm:f>
          </x14:formula1>
          <xm:sqref>F4:F30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36">
    <pageSetUpPr fitToPage="1"/>
  </sheetPr>
  <dimension ref="A1:J30"/>
  <sheetViews>
    <sheetView showGridLines="0" workbookViewId="0">
      <selection activeCell="B4" sqref="B4"/>
    </sheetView>
  </sheetViews>
  <sheetFormatPr baseColWidth="10" defaultColWidth="11.42578125" defaultRowHeight="12" x14ac:dyDescent="0.2"/>
  <cols>
    <col min="1" max="1" width="32.42578125" style="1" customWidth="1"/>
    <col min="2" max="3" width="21.42578125" style="1" customWidth="1"/>
    <col min="4" max="4" width="12.42578125" style="2" customWidth="1"/>
    <col min="5" max="5" width="16.140625" style="2" customWidth="1"/>
    <col min="6" max="6" width="18.42578125" style="2" bestFit="1" customWidth="1"/>
    <col min="7" max="7" width="23.42578125" style="21" customWidth="1"/>
    <col min="8" max="8" width="12.42578125" style="1" customWidth="1"/>
    <col min="9" max="16384" width="11.42578125" style="1"/>
  </cols>
  <sheetData>
    <row r="1" spans="1:10" ht="20.100000000000001" customHeight="1" x14ac:dyDescent="0.3">
      <c r="A1" s="92" t="s">
        <v>19</v>
      </c>
      <c r="B1" s="31"/>
      <c r="C1" s="31"/>
      <c r="D1" s="134"/>
      <c r="E1" s="131"/>
      <c r="F1" s="131"/>
      <c r="G1" s="76" t="s">
        <v>26</v>
      </c>
      <c r="H1" s="31"/>
    </row>
    <row r="2" spans="1:10" ht="20.100000000000001" customHeight="1" x14ac:dyDescent="0.2">
      <c r="A2" s="92" t="s">
        <v>105</v>
      </c>
      <c r="B2" s="94"/>
      <c r="C2" s="31"/>
      <c r="D2" s="138"/>
      <c r="E2" s="134"/>
      <c r="F2" s="134"/>
      <c r="G2" s="135"/>
      <c r="H2" s="31"/>
    </row>
    <row r="3" spans="1:10" s="9" customFormat="1" ht="39.950000000000003" customHeight="1" x14ac:dyDescent="0.2">
      <c r="A3" s="178" t="s">
        <v>20</v>
      </c>
      <c r="B3" s="179" t="s">
        <v>21</v>
      </c>
      <c r="C3" s="179" t="s">
        <v>22</v>
      </c>
      <c r="D3" s="188" t="s">
        <v>29</v>
      </c>
      <c r="E3" s="184" t="s">
        <v>158</v>
      </c>
      <c r="F3" s="185" t="s">
        <v>137</v>
      </c>
      <c r="G3" s="181" t="s">
        <v>72</v>
      </c>
      <c r="H3" s="180" t="s">
        <v>51</v>
      </c>
      <c r="J3" s="32"/>
    </row>
    <row r="4" spans="1:10" ht="20.100000000000001" customHeight="1" x14ac:dyDescent="0.2">
      <c r="A4" s="77">
        <f>Synthèse!$B$1</f>
        <v>0</v>
      </c>
      <c r="B4" s="78"/>
      <c r="C4" s="78"/>
      <c r="D4" s="78"/>
      <c r="E4" s="78"/>
      <c r="F4" s="82"/>
      <c r="G4" s="78"/>
      <c r="H4" s="78"/>
    </row>
    <row r="5" spans="1:10" ht="20.100000000000001" customHeight="1" x14ac:dyDescent="0.2">
      <c r="A5" s="77">
        <f>Synthèse!$B$1</f>
        <v>0</v>
      </c>
      <c r="B5" s="78"/>
      <c r="C5" s="78"/>
      <c r="D5" s="78"/>
      <c r="E5" s="78"/>
      <c r="F5" s="82"/>
      <c r="G5" s="78"/>
      <c r="H5" s="78"/>
    </row>
    <row r="6" spans="1:10" ht="20.100000000000001" customHeight="1" x14ac:dyDescent="0.2">
      <c r="A6" s="77">
        <f>Synthèse!$B$1</f>
        <v>0</v>
      </c>
      <c r="B6" s="78"/>
      <c r="C6" s="78"/>
      <c r="D6" s="78"/>
      <c r="E6" s="78"/>
      <c r="F6" s="82"/>
      <c r="G6" s="78"/>
      <c r="H6" s="78"/>
    </row>
    <row r="7" spans="1:10" ht="20.100000000000001" customHeight="1" x14ac:dyDescent="0.2">
      <c r="A7" s="77">
        <f>Synthèse!$B$1</f>
        <v>0</v>
      </c>
      <c r="B7" s="78"/>
      <c r="C7" s="78"/>
      <c r="D7" s="78"/>
      <c r="E7" s="78"/>
      <c r="F7" s="82"/>
      <c r="G7" s="78"/>
      <c r="H7" s="78"/>
    </row>
    <row r="8" spans="1:10" ht="20.100000000000001" customHeight="1" x14ac:dyDescent="0.2">
      <c r="A8" s="77">
        <f>Synthèse!$B$1</f>
        <v>0</v>
      </c>
      <c r="B8" s="78"/>
      <c r="C8" s="78"/>
      <c r="D8" s="78"/>
      <c r="E8" s="78"/>
      <c r="F8" s="82"/>
      <c r="G8" s="78"/>
      <c r="H8" s="78"/>
    </row>
    <row r="9" spans="1:10" ht="20.100000000000001" customHeight="1" x14ac:dyDescent="0.2">
      <c r="A9" s="77">
        <f>Synthèse!$B$1</f>
        <v>0</v>
      </c>
      <c r="B9" s="78"/>
      <c r="C9" s="78"/>
      <c r="D9" s="78"/>
      <c r="E9" s="78"/>
      <c r="F9" s="82"/>
      <c r="G9" s="78"/>
      <c r="H9" s="78"/>
    </row>
    <row r="10" spans="1:10" ht="20.100000000000001" customHeight="1" x14ac:dyDescent="0.2">
      <c r="A10" s="77">
        <f>Synthèse!$B$1</f>
        <v>0</v>
      </c>
      <c r="B10" s="78"/>
      <c r="C10" s="78"/>
      <c r="D10" s="78"/>
      <c r="E10" s="78"/>
      <c r="F10" s="82"/>
      <c r="G10" s="78"/>
      <c r="H10" s="78"/>
    </row>
    <row r="11" spans="1:10" ht="20.100000000000001" customHeight="1" x14ac:dyDescent="0.2">
      <c r="A11" s="77">
        <f>Synthèse!$B$1</f>
        <v>0</v>
      </c>
      <c r="B11" s="78"/>
      <c r="C11" s="78"/>
      <c r="D11" s="78"/>
      <c r="E11" s="78"/>
      <c r="F11" s="82"/>
      <c r="G11" s="78"/>
      <c r="H11" s="78"/>
    </row>
    <row r="12" spans="1:10" ht="20.100000000000001" customHeight="1" x14ac:dyDescent="0.2">
      <c r="A12" s="77">
        <f>Synthèse!$B$1</f>
        <v>0</v>
      </c>
      <c r="B12" s="78"/>
      <c r="C12" s="78"/>
      <c r="D12" s="78"/>
      <c r="E12" s="78"/>
      <c r="F12" s="82"/>
      <c r="G12" s="78"/>
      <c r="H12" s="78"/>
    </row>
    <row r="13" spans="1:10" ht="20.100000000000001" customHeight="1" x14ac:dyDescent="0.2">
      <c r="A13" s="77">
        <f>Synthèse!$B$1</f>
        <v>0</v>
      </c>
      <c r="B13" s="78"/>
      <c r="C13" s="78"/>
      <c r="D13" s="78"/>
      <c r="E13" s="78"/>
      <c r="F13" s="82"/>
      <c r="G13" s="78"/>
      <c r="H13" s="78"/>
    </row>
    <row r="14" spans="1:10" ht="20.100000000000001" customHeight="1" x14ac:dyDescent="0.2">
      <c r="A14" s="77">
        <f>Synthèse!$B$1</f>
        <v>0</v>
      </c>
      <c r="B14" s="78"/>
      <c r="C14" s="78"/>
      <c r="D14" s="78"/>
      <c r="E14" s="78"/>
      <c r="F14" s="82"/>
      <c r="G14" s="78"/>
      <c r="H14" s="78"/>
    </row>
    <row r="15" spans="1:10" ht="20.100000000000001" customHeight="1" x14ac:dyDescent="0.2">
      <c r="A15" s="77">
        <f>Synthèse!$B$1</f>
        <v>0</v>
      </c>
      <c r="B15" s="78"/>
      <c r="C15" s="78"/>
      <c r="D15" s="78"/>
      <c r="E15" s="78"/>
      <c r="F15" s="82"/>
      <c r="G15" s="78"/>
      <c r="H15" s="78"/>
    </row>
    <row r="16" spans="1:10" ht="20.100000000000001" customHeight="1" x14ac:dyDescent="0.2">
      <c r="A16" s="77">
        <f>Synthèse!$B$1</f>
        <v>0</v>
      </c>
      <c r="B16" s="78"/>
      <c r="C16" s="78"/>
      <c r="D16" s="78"/>
      <c r="E16" s="78"/>
      <c r="F16" s="82"/>
      <c r="G16" s="78"/>
      <c r="H16" s="78"/>
    </row>
    <row r="17" spans="1:8" ht="20.100000000000001" customHeight="1" x14ac:dyDescent="0.2">
      <c r="A17" s="77">
        <f>Synthèse!$B$1</f>
        <v>0</v>
      </c>
      <c r="B17" s="78"/>
      <c r="C17" s="78"/>
      <c r="D17" s="78"/>
      <c r="E17" s="78"/>
      <c r="F17" s="82"/>
      <c r="G17" s="78"/>
      <c r="H17" s="78"/>
    </row>
    <row r="18" spans="1:8" ht="20.100000000000001" customHeight="1" x14ac:dyDescent="0.2">
      <c r="A18" s="77">
        <f>Synthèse!$B$1</f>
        <v>0</v>
      </c>
      <c r="B18" s="78"/>
      <c r="C18" s="78"/>
      <c r="D18" s="78"/>
      <c r="E18" s="78"/>
      <c r="F18" s="82"/>
      <c r="G18" s="78"/>
      <c r="H18" s="78"/>
    </row>
    <row r="19" spans="1:8" ht="20.100000000000001" customHeight="1" x14ac:dyDescent="0.2">
      <c r="A19" s="77">
        <f>Synthèse!$B$1</f>
        <v>0</v>
      </c>
      <c r="B19" s="78"/>
      <c r="C19" s="78"/>
      <c r="D19" s="78"/>
      <c r="E19" s="78"/>
      <c r="F19" s="82"/>
      <c r="G19" s="78"/>
      <c r="H19" s="78"/>
    </row>
    <row r="20" spans="1:8" ht="20.100000000000001" customHeight="1" x14ac:dyDescent="0.2">
      <c r="A20" s="77">
        <f>Synthèse!$B$1</f>
        <v>0</v>
      </c>
      <c r="B20" s="78"/>
      <c r="C20" s="78"/>
      <c r="D20" s="78"/>
      <c r="E20" s="78"/>
      <c r="F20" s="82"/>
      <c r="G20" s="78"/>
      <c r="H20" s="78"/>
    </row>
    <row r="21" spans="1:8" ht="20.100000000000001" customHeight="1" x14ac:dyDescent="0.2">
      <c r="A21" s="77">
        <f>Synthèse!$B$1</f>
        <v>0</v>
      </c>
      <c r="B21" s="78"/>
      <c r="C21" s="78"/>
      <c r="D21" s="78"/>
      <c r="E21" s="78"/>
      <c r="F21" s="82"/>
      <c r="G21" s="78"/>
      <c r="H21" s="78"/>
    </row>
    <row r="22" spans="1:8" ht="20.100000000000001" customHeight="1" x14ac:dyDescent="0.2">
      <c r="A22" s="77">
        <f>Synthèse!$B$1</f>
        <v>0</v>
      </c>
      <c r="B22" s="78"/>
      <c r="C22" s="78"/>
      <c r="D22" s="78"/>
      <c r="E22" s="78"/>
      <c r="F22" s="82"/>
      <c r="G22" s="78"/>
      <c r="H22" s="78"/>
    </row>
    <row r="23" spans="1:8" ht="20.100000000000001" customHeight="1" x14ac:dyDescent="0.2">
      <c r="A23" s="77">
        <f>Synthèse!$B$1</f>
        <v>0</v>
      </c>
      <c r="B23" s="78"/>
      <c r="C23" s="78"/>
      <c r="D23" s="78"/>
      <c r="E23" s="78"/>
      <c r="F23" s="82"/>
      <c r="G23" s="78"/>
      <c r="H23" s="78"/>
    </row>
    <row r="24" spans="1:8" ht="20.100000000000001" customHeight="1" x14ac:dyDescent="0.2">
      <c r="A24" s="77">
        <f>Synthèse!$B$1</f>
        <v>0</v>
      </c>
      <c r="B24" s="78"/>
      <c r="C24" s="78"/>
      <c r="D24" s="78"/>
      <c r="E24" s="78"/>
      <c r="F24" s="82"/>
      <c r="G24" s="78"/>
      <c r="H24" s="78"/>
    </row>
    <row r="25" spans="1:8" ht="20.100000000000001" customHeight="1" x14ac:dyDescent="0.2">
      <c r="A25" s="77">
        <f>Synthèse!$B$1</f>
        <v>0</v>
      </c>
      <c r="B25" s="78"/>
      <c r="C25" s="78"/>
      <c r="D25" s="78"/>
      <c r="E25" s="78"/>
      <c r="F25" s="82"/>
      <c r="G25" s="78"/>
      <c r="H25" s="78"/>
    </row>
    <row r="26" spans="1:8" ht="20.100000000000001" customHeight="1" x14ac:dyDescent="0.2">
      <c r="A26" s="77">
        <f>Synthèse!$B$1</f>
        <v>0</v>
      </c>
      <c r="B26" s="78"/>
      <c r="C26" s="78"/>
      <c r="D26" s="78"/>
      <c r="E26" s="78"/>
      <c r="F26" s="82"/>
      <c r="G26" s="78"/>
      <c r="H26" s="78"/>
    </row>
    <row r="27" spans="1:8" ht="20.100000000000001" customHeight="1" x14ac:dyDescent="0.2">
      <c r="A27" s="77">
        <f>Synthèse!$B$1</f>
        <v>0</v>
      </c>
      <c r="B27" s="82"/>
      <c r="C27" s="82"/>
      <c r="D27" s="82"/>
      <c r="E27" s="82"/>
      <c r="F27" s="82"/>
      <c r="G27" s="82"/>
      <c r="H27" s="82"/>
    </row>
    <row r="28" spans="1:8" ht="20.100000000000001" customHeight="1" x14ac:dyDescent="0.2">
      <c r="A28" s="77">
        <f>Synthèse!$B$1</f>
        <v>0</v>
      </c>
      <c r="B28" s="82"/>
      <c r="C28" s="82"/>
      <c r="D28" s="82"/>
      <c r="E28" s="82"/>
      <c r="F28" s="82"/>
      <c r="G28" s="82"/>
      <c r="H28" s="82"/>
    </row>
    <row r="29" spans="1:8" ht="20.100000000000001" customHeight="1" x14ac:dyDescent="0.2">
      <c r="A29" s="77">
        <f>Synthèse!$B$1</f>
        <v>0</v>
      </c>
      <c r="B29" s="82"/>
      <c r="C29" s="82"/>
      <c r="D29" s="82"/>
      <c r="E29" s="82"/>
      <c r="F29" s="82"/>
      <c r="G29" s="82"/>
      <c r="H29" s="82"/>
    </row>
    <row r="30" spans="1:8" ht="20.100000000000001" customHeight="1" x14ac:dyDescent="0.2">
      <c r="A30" s="77">
        <f>Synthèse!$B$1</f>
        <v>0</v>
      </c>
      <c r="B30" s="82"/>
      <c r="C30" s="82"/>
      <c r="D30" s="82"/>
      <c r="E30" s="82"/>
      <c r="F30" s="82"/>
      <c r="G30" s="82"/>
      <c r="H30" s="82"/>
    </row>
  </sheetData>
  <sheetProtection algorithmName="SHA-512" hashValue="pFzBWQBV6BT5TH0dEC0JOhMm8CecNQbrnEH608ZDbuyTHeuvLT2W/fjScNMVTaSZe24cMlB2XepfEDpaWLV36A==" saltValue="OuMToEJV64gAR+Uvg7EOPQ==" spinCount="100000" sheet="1" formatCells="0" formatColumns="0" formatRows="0" insertColumns="0" insertRows="0" insertHyperlinks="0" deleteColumns="0" deleteRows="0" sort="0" autoFilter="0" pivotTables="0"/>
  <phoneticPr fontId="0" type="noConversion"/>
  <dataValidations count="1">
    <dataValidation type="list" allowBlank="1" showErrorMessage="1" sqref="G31:G158 D31:D158" xr:uid="{00000000-0002-0000-0600-000000000000}">
      <formula1>Disciplines</formula1>
      <formula2>0</formula2>
    </dataValidation>
  </dataValidations>
  <hyperlinks>
    <hyperlink ref="G1" location="Synthèse!A1" display="Retour synthèse" xr:uid="{343E4B78-48F1-4123-BFFC-76C0020B2D32}"/>
  </hyperlinks>
  <pageMargins left="0.30972222222222223" right="0.1701388888888889" top="0.27986111111111112" bottom="0.19652777777777777" header="0.51180555555555551" footer="0.51180555555555551"/>
  <pageSetup paperSize="9" scale="92" firstPageNumber="0" fitToHeight="0" orientation="landscape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597D1B9-3FFD-4C42-B936-DE0D9D6AD45F}">
          <x14:formula1>
            <xm:f>REF!$A$2:$A$3</xm:f>
          </x14:formula1>
          <xm:sqref>D4:D30</xm:sqref>
        </x14:dataValidation>
        <x14:dataValidation type="list" allowBlank="1" showInputMessage="1" showErrorMessage="1" xr:uid="{5713BAE0-1E43-4A4B-9945-CBC20F1C5402}">
          <x14:formula1>
            <xm:f>REF!$B$2:$B$8</xm:f>
          </x14:formula1>
          <xm:sqref>F4:F30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29">
    <tabColor theme="0" tint="-0.14999847407452621"/>
    <pageSetUpPr fitToPage="1"/>
  </sheetPr>
  <dimension ref="A1:K30"/>
  <sheetViews>
    <sheetView showGridLines="0" zoomScaleNormal="100" workbookViewId="0">
      <selection activeCell="B4" sqref="B4"/>
    </sheetView>
  </sheetViews>
  <sheetFormatPr baseColWidth="10" defaultColWidth="11.42578125" defaultRowHeight="12" x14ac:dyDescent="0.2"/>
  <cols>
    <col min="1" max="1" width="32.42578125" style="1" customWidth="1"/>
    <col min="2" max="2" width="29" style="1" customWidth="1"/>
    <col min="3" max="3" width="21" style="1" customWidth="1"/>
    <col min="4" max="4" width="16.28515625" style="1" customWidth="1"/>
    <col min="5" max="5" width="16.140625" style="2" customWidth="1"/>
    <col min="6" max="6" width="18.42578125" style="2" bestFit="1" customWidth="1"/>
    <col min="7" max="8" width="14.140625" style="1" customWidth="1"/>
    <col min="9" max="9" width="22.28515625" style="1" customWidth="1"/>
    <col min="10" max="16384" width="11.42578125" style="1"/>
  </cols>
  <sheetData>
    <row r="1" spans="1:11" ht="20.100000000000001" customHeight="1" x14ac:dyDescent="0.3">
      <c r="A1" s="92" t="s">
        <v>19</v>
      </c>
      <c r="B1" s="142"/>
      <c r="C1" s="31"/>
      <c r="D1" s="94"/>
      <c r="E1" s="131"/>
      <c r="F1" s="131"/>
      <c r="G1" s="76">
        <v>2019</v>
      </c>
      <c r="H1" s="94"/>
      <c r="I1" s="31"/>
    </row>
    <row r="2" spans="1:11" ht="20.100000000000001" customHeight="1" x14ac:dyDescent="0.2">
      <c r="A2" s="92" t="s">
        <v>104</v>
      </c>
      <c r="B2" s="94"/>
      <c r="C2" s="31"/>
      <c r="D2" s="31"/>
      <c r="E2" s="134"/>
      <c r="F2" s="134"/>
      <c r="G2" s="31"/>
      <c r="H2" s="31"/>
      <c r="I2" s="31"/>
    </row>
    <row r="3" spans="1:11" s="9" customFormat="1" ht="39.950000000000003" customHeight="1" x14ac:dyDescent="0.2">
      <c r="A3" s="189" t="s">
        <v>83</v>
      </c>
      <c r="B3" s="190" t="s">
        <v>21</v>
      </c>
      <c r="C3" s="191" t="s">
        <v>22</v>
      </c>
      <c r="D3" s="179" t="s">
        <v>29</v>
      </c>
      <c r="E3" s="184" t="s">
        <v>158</v>
      </c>
      <c r="F3" s="185" t="s">
        <v>137</v>
      </c>
      <c r="G3" s="192" t="s">
        <v>73</v>
      </c>
      <c r="H3" s="192" t="s">
        <v>74</v>
      </c>
      <c r="I3" s="180" t="s">
        <v>51</v>
      </c>
      <c r="K3" s="32"/>
    </row>
    <row r="4" spans="1:11" ht="20.100000000000001" customHeight="1" x14ac:dyDescent="0.2">
      <c r="A4" s="77">
        <f>Synthèse!$B$1</f>
        <v>0</v>
      </c>
      <c r="B4" s="85"/>
      <c r="C4" s="78"/>
      <c r="D4" s="78"/>
      <c r="E4" s="78"/>
      <c r="F4" s="82"/>
      <c r="G4" s="78"/>
      <c r="H4" s="78"/>
      <c r="I4" s="78"/>
    </row>
    <row r="5" spans="1:11" ht="20.100000000000001" customHeight="1" x14ac:dyDescent="0.2">
      <c r="A5" s="77">
        <f>Synthèse!$B$1</f>
        <v>0</v>
      </c>
      <c r="B5" s="78"/>
      <c r="C5" s="78"/>
      <c r="D5" s="78"/>
      <c r="E5" s="78"/>
      <c r="F5" s="82"/>
      <c r="G5" s="78"/>
      <c r="H5" s="78"/>
      <c r="I5" s="78"/>
    </row>
    <row r="6" spans="1:11" ht="20.100000000000001" customHeight="1" x14ac:dyDescent="0.2">
      <c r="A6" s="77">
        <f>Synthèse!$B$1</f>
        <v>0</v>
      </c>
      <c r="B6" s="78"/>
      <c r="C6" s="78"/>
      <c r="D6" s="78"/>
      <c r="E6" s="78"/>
      <c r="F6" s="82"/>
      <c r="G6" s="78"/>
      <c r="H6" s="78"/>
      <c r="I6" s="78"/>
    </row>
    <row r="7" spans="1:11" ht="20.100000000000001" customHeight="1" x14ac:dyDescent="0.2">
      <c r="A7" s="77">
        <f>Synthèse!$B$1</f>
        <v>0</v>
      </c>
      <c r="B7" s="78"/>
      <c r="C7" s="78"/>
      <c r="D7" s="78"/>
      <c r="E7" s="78"/>
      <c r="F7" s="82"/>
      <c r="G7" s="78"/>
      <c r="H7" s="78"/>
      <c r="I7" s="78"/>
    </row>
    <row r="8" spans="1:11" ht="20.100000000000001" customHeight="1" x14ac:dyDescent="0.2">
      <c r="A8" s="77">
        <f>Synthèse!$B$1</f>
        <v>0</v>
      </c>
      <c r="B8" s="78"/>
      <c r="C8" s="78"/>
      <c r="D8" s="78"/>
      <c r="E8" s="78"/>
      <c r="F8" s="82"/>
      <c r="G8" s="78"/>
      <c r="H8" s="78"/>
      <c r="I8" s="78"/>
    </row>
    <row r="9" spans="1:11" ht="20.100000000000001" customHeight="1" x14ac:dyDescent="0.2">
      <c r="A9" s="77">
        <f>Synthèse!$B$1</f>
        <v>0</v>
      </c>
      <c r="B9" s="78"/>
      <c r="C9" s="78"/>
      <c r="D9" s="78"/>
      <c r="E9" s="78"/>
      <c r="F9" s="82"/>
      <c r="G9" s="78"/>
      <c r="H9" s="78"/>
      <c r="I9" s="78"/>
    </row>
    <row r="10" spans="1:11" ht="20.100000000000001" customHeight="1" x14ac:dyDescent="0.2">
      <c r="A10" s="77">
        <f>Synthèse!$B$1</f>
        <v>0</v>
      </c>
      <c r="B10" s="78"/>
      <c r="C10" s="78"/>
      <c r="D10" s="78"/>
      <c r="E10" s="78"/>
      <c r="F10" s="82"/>
      <c r="G10" s="78"/>
      <c r="H10" s="78"/>
      <c r="I10" s="78"/>
    </row>
    <row r="11" spans="1:11" ht="20.100000000000001" customHeight="1" x14ac:dyDescent="0.2">
      <c r="A11" s="77">
        <f>Synthèse!$B$1</f>
        <v>0</v>
      </c>
      <c r="B11" s="78"/>
      <c r="C11" s="78"/>
      <c r="D11" s="78"/>
      <c r="E11" s="78"/>
      <c r="F11" s="82"/>
      <c r="G11" s="78"/>
      <c r="H11" s="78"/>
      <c r="I11" s="78"/>
    </row>
    <row r="12" spans="1:11" ht="20.100000000000001" customHeight="1" x14ac:dyDescent="0.2">
      <c r="A12" s="77">
        <f>Synthèse!$B$1</f>
        <v>0</v>
      </c>
      <c r="B12" s="78"/>
      <c r="C12" s="78"/>
      <c r="D12" s="78"/>
      <c r="E12" s="78"/>
      <c r="F12" s="82"/>
      <c r="G12" s="78"/>
      <c r="H12" s="78"/>
      <c r="I12" s="78"/>
    </row>
    <row r="13" spans="1:11" ht="20.100000000000001" customHeight="1" x14ac:dyDescent="0.2">
      <c r="A13" s="77">
        <f>Synthèse!$B$1</f>
        <v>0</v>
      </c>
      <c r="B13" s="78"/>
      <c r="C13" s="78"/>
      <c r="D13" s="78"/>
      <c r="E13" s="78"/>
      <c r="F13" s="82"/>
      <c r="G13" s="78"/>
      <c r="H13" s="78"/>
      <c r="I13" s="78"/>
    </row>
    <row r="14" spans="1:11" ht="20.100000000000001" customHeight="1" x14ac:dyDescent="0.2">
      <c r="A14" s="77">
        <f>Synthèse!$B$1</f>
        <v>0</v>
      </c>
      <c r="B14" s="78"/>
      <c r="C14" s="78"/>
      <c r="D14" s="78"/>
      <c r="E14" s="78"/>
      <c r="F14" s="82"/>
      <c r="G14" s="78"/>
      <c r="H14" s="78"/>
      <c r="I14" s="78"/>
    </row>
    <row r="15" spans="1:11" ht="20.100000000000001" customHeight="1" x14ac:dyDescent="0.2">
      <c r="A15" s="77">
        <f>Synthèse!$B$1</f>
        <v>0</v>
      </c>
      <c r="B15" s="78"/>
      <c r="C15" s="78"/>
      <c r="D15" s="78"/>
      <c r="E15" s="78"/>
      <c r="F15" s="82"/>
      <c r="G15" s="78"/>
      <c r="H15" s="78"/>
      <c r="I15" s="78"/>
    </row>
    <row r="16" spans="1:11" ht="20.100000000000001" customHeight="1" x14ac:dyDescent="0.2">
      <c r="A16" s="77">
        <f>Synthèse!$B$1</f>
        <v>0</v>
      </c>
      <c r="B16" s="78"/>
      <c r="C16" s="78"/>
      <c r="D16" s="78"/>
      <c r="E16" s="78"/>
      <c r="F16" s="82"/>
      <c r="G16" s="78"/>
      <c r="H16" s="78"/>
      <c r="I16" s="78"/>
    </row>
    <row r="17" spans="1:9" ht="20.100000000000001" customHeight="1" x14ac:dyDescent="0.2">
      <c r="A17" s="77">
        <f>Synthèse!$B$1</f>
        <v>0</v>
      </c>
      <c r="B17" s="78"/>
      <c r="C17" s="78"/>
      <c r="D17" s="78"/>
      <c r="E17" s="78"/>
      <c r="F17" s="82"/>
      <c r="G17" s="78"/>
      <c r="H17" s="78"/>
      <c r="I17" s="78"/>
    </row>
    <row r="18" spans="1:9" ht="20.100000000000001" customHeight="1" x14ac:dyDescent="0.2">
      <c r="A18" s="77">
        <f>Synthèse!$B$1</f>
        <v>0</v>
      </c>
      <c r="B18" s="78"/>
      <c r="C18" s="78"/>
      <c r="D18" s="78"/>
      <c r="E18" s="78"/>
      <c r="F18" s="82"/>
      <c r="G18" s="78"/>
      <c r="H18" s="78"/>
      <c r="I18" s="78"/>
    </row>
    <row r="19" spans="1:9" ht="20.100000000000001" customHeight="1" x14ac:dyDescent="0.2">
      <c r="A19" s="77">
        <f>Synthèse!$B$1</f>
        <v>0</v>
      </c>
      <c r="B19" s="78"/>
      <c r="C19" s="78"/>
      <c r="D19" s="78"/>
      <c r="E19" s="78"/>
      <c r="F19" s="82"/>
      <c r="G19" s="78"/>
      <c r="H19" s="78"/>
      <c r="I19" s="78"/>
    </row>
    <row r="20" spans="1:9" ht="20.100000000000001" customHeight="1" x14ac:dyDescent="0.2">
      <c r="A20" s="77">
        <f>Synthèse!$B$1</f>
        <v>0</v>
      </c>
      <c r="B20" s="78"/>
      <c r="C20" s="78"/>
      <c r="D20" s="78"/>
      <c r="E20" s="78"/>
      <c r="F20" s="82"/>
      <c r="G20" s="78"/>
      <c r="H20" s="78"/>
      <c r="I20" s="78"/>
    </row>
    <row r="21" spans="1:9" ht="20.100000000000001" customHeight="1" x14ac:dyDescent="0.2">
      <c r="A21" s="77">
        <f>Synthèse!$B$1</f>
        <v>0</v>
      </c>
      <c r="B21" s="78"/>
      <c r="C21" s="78"/>
      <c r="D21" s="78"/>
      <c r="E21" s="78"/>
      <c r="F21" s="82"/>
      <c r="G21" s="78"/>
      <c r="H21" s="78"/>
      <c r="I21" s="78"/>
    </row>
    <row r="22" spans="1:9" ht="20.100000000000001" customHeight="1" x14ac:dyDescent="0.2">
      <c r="A22" s="77">
        <f>Synthèse!$B$1</f>
        <v>0</v>
      </c>
      <c r="B22" s="78"/>
      <c r="C22" s="78"/>
      <c r="D22" s="78"/>
      <c r="E22" s="78"/>
      <c r="F22" s="82"/>
      <c r="G22" s="78"/>
      <c r="H22" s="78"/>
      <c r="I22" s="78"/>
    </row>
    <row r="23" spans="1:9" ht="20.100000000000001" customHeight="1" x14ac:dyDescent="0.2">
      <c r="A23" s="77">
        <f>Synthèse!$B$1</f>
        <v>0</v>
      </c>
      <c r="B23" s="78"/>
      <c r="C23" s="78"/>
      <c r="D23" s="78"/>
      <c r="E23" s="78"/>
      <c r="F23" s="82"/>
      <c r="G23" s="78"/>
      <c r="H23" s="78"/>
      <c r="I23" s="78"/>
    </row>
    <row r="24" spans="1:9" ht="20.100000000000001" customHeight="1" x14ac:dyDescent="0.2">
      <c r="A24" s="77">
        <f>Synthèse!$B$1</f>
        <v>0</v>
      </c>
      <c r="B24" s="78"/>
      <c r="C24" s="78"/>
      <c r="D24" s="78"/>
      <c r="E24" s="78"/>
      <c r="F24" s="82"/>
      <c r="G24" s="78"/>
      <c r="H24" s="78"/>
      <c r="I24" s="78"/>
    </row>
    <row r="25" spans="1:9" ht="20.100000000000001" customHeight="1" x14ac:dyDescent="0.2">
      <c r="A25" s="77">
        <f>Synthèse!$B$1</f>
        <v>0</v>
      </c>
      <c r="B25" s="78"/>
      <c r="C25" s="78"/>
      <c r="D25" s="78"/>
      <c r="E25" s="78"/>
      <c r="F25" s="82"/>
      <c r="G25" s="78"/>
      <c r="H25" s="78"/>
      <c r="I25" s="78"/>
    </row>
    <row r="26" spans="1:9" ht="20.100000000000001" customHeight="1" x14ac:dyDescent="0.2">
      <c r="A26" s="77">
        <f>Synthèse!$B$1</f>
        <v>0</v>
      </c>
      <c r="B26" s="78"/>
      <c r="C26" s="78"/>
      <c r="D26" s="78"/>
      <c r="E26" s="78"/>
      <c r="F26" s="82"/>
      <c r="G26" s="78"/>
      <c r="H26" s="78"/>
      <c r="I26" s="78"/>
    </row>
    <row r="27" spans="1:9" ht="20.100000000000001" customHeight="1" x14ac:dyDescent="0.2">
      <c r="A27" s="77">
        <f>Synthèse!$B$1</f>
        <v>0</v>
      </c>
      <c r="B27" s="78"/>
      <c r="C27" s="78"/>
      <c r="D27" s="78"/>
      <c r="E27" s="78"/>
      <c r="F27" s="82"/>
      <c r="G27" s="78"/>
      <c r="H27" s="78"/>
      <c r="I27" s="78"/>
    </row>
    <row r="28" spans="1:9" ht="20.100000000000001" customHeight="1" x14ac:dyDescent="0.2">
      <c r="A28" s="77">
        <f>Synthèse!$B$1</f>
        <v>0</v>
      </c>
      <c r="B28" s="78"/>
      <c r="C28" s="78"/>
      <c r="D28" s="78"/>
      <c r="E28" s="78"/>
      <c r="F28" s="82"/>
      <c r="G28" s="78"/>
      <c r="H28" s="78"/>
      <c r="I28" s="78"/>
    </row>
    <row r="29" spans="1:9" ht="20.100000000000001" customHeight="1" x14ac:dyDescent="0.2">
      <c r="A29" s="77">
        <f>Synthèse!$B$1</f>
        <v>0</v>
      </c>
      <c r="B29" s="78"/>
      <c r="C29" s="78"/>
      <c r="D29" s="78"/>
      <c r="E29" s="78"/>
      <c r="F29" s="82"/>
      <c r="G29" s="78"/>
      <c r="H29" s="78"/>
      <c r="I29" s="78"/>
    </row>
    <row r="30" spans="1:9" ht="20.100000000000001" customHeight="1" x14ac:dyDescent="0.2">
      <c r="A30" s="77">
        <f>Synthèse!$B$1</f>
        <v>0</v>
      </c>
      <c r="B30" s="78"/>
      <c r="C30" s="78"/>
      <c r="D30" s="78"/>
      <c r="E30" s="78"/>
      <c r="F30" s="82"/>
      <c r="G30" s="78"/>
      <c r="H30" s="78"/>
      <c r="I30" s="78"/>
    </row>
  </sheetData>
  <sheetProtection algorithmName="SHA-512" hashValue="UVTT7RxxyTe0cUfrXFXo1G3CcVa5sUkbmdXK//1yjCk+upLxIHSvFcQj25e/U+y/3A7sXLKFuJ6I6fW9mnbg+g==" saltValue="UvxhqTnkPxmUqDCiCRZ8pg==" spinCount="100000" sheet="1" formatCells="0" formatColumns="0" formatRows="0" insertColumns="0" insertRows="0" insertHyperlinks="0" deleteColumns="0" deleteRows="0" sort="0" autoFilter="0" pivotTables="0"/>
  <phoneticPr fontId="0" type="noConversion"/>
  <hyperlinks>
    <hyperlink ref="G1" location="Synthèse!A1" display="Retour synthèse" xr:uid="{4A155CA5-23CE-44A2-B34A-05CE96B1ED78}"/>
  </hyperlinks>
  <pageMargins left="0.30972222222222223" right="0.1701388888888889" top="0.27986111111111112" bottom="0.19652777777777777" header="0.51180555555555551" footer="0.51180555555555551"/>
  <pageSetup paperSize="9" scale="78" firstPageNumber="0" fitToHeight="0" orientation="landscape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4D897DE-3B9A-4770-84D1-B52DFD1F6F4C}">
          <x14:formula1>
            <xm:f>REF!$A$2:$A$3</xm:f>
          </x14:formula1>
          <xm:sqref>D4:D30</xm:sqref>
        </x14:dataValidation>
        <x14:dataValidation type="list" allowBlank="1" showInputMessage="1" showErrorMessage="1" xr:uid="{A97813CE-208D-4F3B-9CB9-4475874B7D27}">
          <x14:formula1>
            <xm:f>REF!$B$2:$B$8</xm:f>
          </x14:formula1>
          <xm:sqref>F4:F30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9">
    <pageSetUpPr fitToPage="1"/>
  </sheetPr>
  <dimension ref="A1:K43"/>
  <sheetViews>
    <sheetView showGridLines="0" workbookViewId="0">
      <selection activeCell="B4" sqref="B4"/>
    </sheetView>
  </sheetViews>
  <sheetFormatPr baseColWidth="10" defaultColWidth="11.42578125" defaultRowHeight="12" x14ac:dyDescent="0.2"/>
  <cols>
    <col min="1" max="1" width="32.42578125" style="1" customWidth="1"/>
    <col min="2" max="2" width="23.42578125" style="1" customWidth="1"/>
    <col min="3" max="3" width="21" style="1" customWidth="1"/>
    <col min="4" max="4" width="18" style="1" customWidth="1"/>
    <col min="5" max="5" width="14.5703125" style="2" customWidth="1"/>
    <col min="6" max="6" width="9.7109375" style="21" customWidth="1"/>
    <col min="7" max="7" width="12.7109375" style="21" customWidth="1"/>
    <col min="8" max="8" width="15.7109375" style="1" customWidth="1"/>
    <col min="9" max="9" width="9.7109375" style="1" customWidth="1"/>
    <col min="10" max="10" width="4.85546875" style="1" customWidth="1"/>
    <col min="11" max="16384" width="11.42578125" style="1"/>
  </cols>
  <sheetData>
    <row r="1" spans="1:11" ht="20.100000000000001" customHeight="1" x14ac:dyDescent="0.3">
      <c r="A1" s="92" t="s">
        <v>19</v>
      </c>
      <c r="B1" s="31"/>
      <c r="C1" s="31"/>
      <c r="D1" s="94"/>
      <c r="E1" s="131"/>
      <c r="F1" s="132"/>
      <c r="G1" s="76" t="s">
        <v>26</v>
      </c>
      <c r="H1" s="31"/>
      <c r="I1" s="31"/>
    </row>
    <row r="2" spans="1:11" ht="20.100000000000001" customHeight="1" x14ac:dyDescent="0.2">
      <c r="A2" s="92" t="s">
        <v>103</v>
      </c>
      <c r="B2" s="94"/>
      <c r="C2" s="31"/>
      <c r="D2" s="31"/>
      <c r="E2" s="134"/>
      <c r="F2" s="135"/>
      <c r="G2" s="135"/>
      <c r="H2" s="138"/>
      <c r="I2" s="31"/>
    </row>
    <row r="3" spans="1:11" s="9" customFormat="1" ht="39.950000000000003" customHeight="1" x14ac:dyDescent="0.2">
      <c r="A3" s="178" t="s">
        <v>20</v>
      </c>
      <c r="B3" s="179" t="s">
        <v>21</v>
      </c>
      <c r="C3" s="179" t="s">
        <v>22</v>
      </c>
      <c r="D3" s="179" t="s">
        <v>29</v>
      </c>
      <c r="E3" s="184" t="s">
        <v>158</v>
      </c>
      <c r="F3" s="193" t="s">
        <v>28</v>
      </c>
      <c r="G3" s="185" t="s">
        <v>137</v>
      </c>
      <c r="H3" s="180" t="s">
        <v>71</v>
      </c>
      <c r="I3" s="180" t="s">
        <v>51</v>
      </c>
      <c r="K3" s="32"/>
    </row>
    <row r="4" spans="1:11" ht="20.100000000000001" customHeight="1" x14ac:dyDescent="0.2">
      <c r="A4" s="77">
        <f>Synthèse!$B$1</f>
        <v>0</v>
      </c>
      <c r="B4" s="78"/>
      <c r="C4" s="78"/>
      <c r="D4" s="78"/>
      <c r="E4" s="78"/>
      <c r="F4" s="78"/>
      <c r="G4" s="78"/>
      <c r="H4" s="78"/>
      <c r="I4" s="78"/>
    </row>
    <row r="5" spans="1:11" ht="20.100000000000001" customHeight="1" x14ac:dyDescent="0.2">
      <c r="A5" s="77">
        <f>Synthèse!$B$1</f>
        <v>0</v>
      </c>
      <c r="B5" s="78"/>
      <c r="C5" s="78"/>
      <c r="D5" s="78"/>
      <c r="E5" s="78"/>
      <c r="F5" s="78"/>
      <c r="G5" s="78"/>
      <c r="H5" s="78"/>
      <c r="I5" s="78"/>
    </row>
    <row r="6" spans="1:11" ht="20.100000000000001" customHeight="1" x14ac:dyDescent="0.2">
      <c r="A6" s="77">
        <f>Synthèse!$B$1</f>
        <v>0</v>
      </c>
      <c r="B6" s="78"/>
      <c r="C6" s="78"/>
      <c r="D6" s="78"/>
      <c r="E6" s="78"/>
      <c r="F6" s="78"/>
      <c r="G6" s="78"/>
      <c r="H6" s="78"/>
      <c r="I6" s="78"/>
    </row>
    <row r="7" spans="1:11" ht="20.100000000000001" customHeight="1" x14ac:dyDescent="0.2">
      <c r="A7" s="77">
        <f>Synthèse!$B$1</f>
        <v>0</v>
      </c>
      <c r="B7" s="78"/>
      <c r="C7" s="78"/>
      <c r="D7" s="78"/>
      <c r="E7" s="78"/>
      <c r="F7" s="78"/>
      <c r="G7" s="78"/>
      <c r="H7" s="78"/>
      <c r="I7" s="78"/>
    </row>
    <row r="8" spans="1:11" ht="20.100000000000001" customHeight="1" x14ac:dyDescent="0.2">
      <c r="A8" s="77">
        <f>Synthèse!$B$1</f>
        <v>0</v>
      </c>
      <c r="B8" s="78"/>
      <c r="C8" s="78"/>
      <c r="D8" s="78"/>
      <c r="E8" s="78"/>
      <c r="F8" s="78"/>
      <c r="G8" s="78"/>
      <c r="H8" s="78"/>
      <c r="I8" s="78"/>
    </row>
    <row r="9" spans="1:11" ht="20.100000000000001" customHeight="1" x14ac:dyDescent="0.2">
      <c r="A9" s="77">
        <f>Synthèse!$B$1</f>
        <v>0</v>
      </c>
      <c r="B9" s="78"/>
      <c r="C9" s="78"/>
      <c r="D9" s="78"/>
      <c r="E9" s="78"/>
      <c r="F9" s="78"/>
      <c r="G9" s="78"/>
      <c r="H9" s="78"/>
      <c r="I9" s="78"/>
    </row>
    <row r="10" spans="1:11" ht="20.100000000000001" customHeight="1" x14ac:dyDescent="0.2">
      <c r="A10" s="77">
        <f>Synthèse!$B$1</f>
        <v>0</v>
      </c>
      <c r="B10" s="78"/>
      <c r="C10" s="78"/>
      <c r="D10" s="78"/>
      <c r="E10" s="78"/>
      <c r="F10" s="78"/>
      <c r="G10" s="78"/>
      <c r="H10" s="78"/>
      <c r="I10" s="78"/>
    </row>
    <row r="11" spans="1:11" ht="20.100000000000001" customHeight="1" x14ac:dyDescent="0.2">
      <c r="A11" s="77">
        <f>Synthèse!$B$1</f>
        <v>0</v>
      </c>
      <c r="B11" s="78"/>
      <c r="C11" s="78"/>
      <c r="D11" s="78"/>
      <c r="E11" s="78"/>
      <c r="F11" s="78"/>
      <c r="G11" s="78"/>
      <c r="H11" s="78"/>
      <c r="I11" s="78"/>
    </row>
    <row r="12" spans="1:11" ht="20.100000000000001" customHeight="1" x14ac:dyDescent="0.2">
      <c r="A12" s="77">
        <f>Synthèse!$B$1</f>
        <v>0</v>
      </c>
      <c r="B12" s="78"/>
      <c r="C12" s="78"/>
      <c r="D12" s="78"/>
      <c r="E12" s="78"/>
      <c r="F12" s="78"/>
      <c r="G12" s="78"/>
      <c r="H12" s="78"/>
      <c r="I12" s="78"/>
    </row>
    <row r="13" spans="1:11" ht="20.100000000000001" customHeight="1" x14ac:dyDescent="0.2">
      <c r="A13" s="77">
        <f>Synthèse!$B$1</f>
        <v>0</v>
      </c>
      <c r="B13" s="78"/>
      <c r="C13" s="78"/>
      <c r="D13" s="78"/>
      <c r="E13" s="78"/>
      <c r="F13" s="78"/>
      <c r="G13" s="78"/>
      <c r="H13" s="78"/>
      <c r="I13" s="78"/>
    </row>
    <row r="14" spans="1:11" ht="20.100000000000001" customHeight="1" x14ac:dyDescent="0.2">
      <c r="A14" s="77">
        <f>Synthèse!$B$1</f>
        <v>0</v>
      </c>
      <c r="B14" s="78"/>
      <c r="C14" s="78"/>
      <c r="D14" s="78"/>
      <c r="E14" s="78"/>
      <c r="F14" s="78"/>
      <c r="G14" s="78"/>
      <c r="H14" s="78"/>
      <c r="I14" s="78"/>
    </row>
    <row r="15" spans="1:11" ht="20.100000000000001" customHeight="1" x14ac:dyDescent="0.2">
      <c r="A15" s="77">
        <f>Synthèse!$B$1</f>
        <v>0</v>
      </c>
      <c r="B15" s="78"/>
      <c r="C15" s="78"/>
      <c r="D15" s="78"/>
      <c r="E15" s="78"/>
      <c r="F15" s="78"/>
      <c r="G15" s="78"/>
      <c r="H15" s="78"/>
      <c r="I15" s="78"/>
    </row>
    <row r="16" spans="1:11" ht="20.100000000000001" customHeight="1" x14ac:dyDescent="0.2">
      <c r="A16" s="77">
        <f>Synthèse!$B$1</f>
        <v>0</v>
      </c>
      <c r="B16" s="78"/>
      <c r="C16" s="78"/>
      <c r="D16" s="78"/>
      <c r="E16" s="78"/>
      <c r="F16" s="78"/>
      <c r="G16" s="78"/>
      <c r="H16" s="78"/>
      <c r="I16" s="78"/>
    </row>
    <row r="17" spans="1:9" ht="20.100000000000001" customHeight="1" x14ac:dyDescent="0.2">
      <c r="A17" s="77">
        <f>Synthèse!$B$1</f>
        <v>0</v>
      </c>
      <c r="B17" s="78"/>
      <c r="C17" s="78"/>
      <c r="D17" s="78"/>
      <c r="E17" s="78"/>
      <c r="F17" s="78"/>
      <c r="G17" s="78"/>
      <c r="H17" s="78"/>
      <c r="I17" s="78"/>
    </row>
    <row r="18" spans="1:9" ht="20.100000000000001" customHeight="1" x14ac:dyDescent="0.2">
      <c r="A18" s="77">
        <f>Synthèse!$B$1</f>
        <v>0</v>
      </c>
      <c r="B18" s="78"/>
      <c r="C18" s="78"/>
      <c r="D18" s="78"/>
      <c r="E18" s="78"/>
      <c r="F18" s="78"/>
      <c r="G18" s="78"/>
      <c r="H18" s="78"/>
      <c r="I18" s="78"/>
    </row>
    <row r="19" spans="1:9" ht="20.100000000000001" customHeight="1" x14ac:dyDescent="0.2">
      <c r="A19" s="77">
        <f>Synthèse!$B$1</f>
        <v>0</v>
      </c>
      <c r="B19" s="78"/>
      <c r="C19" s="78"/>
      <c r="D19" s="78"/>
      <c r="E19" s="78"/>
      <c r="F19" s="78"/>
      <c r="G19" s="78"/>
      <c r="H19" s="78"/>
      <c r="I19" s="78"/>
    </row>
    <row r="20" spans="1:9" ht="20.100000000000001" customHeight="1" x14ac:dyDescent="0.2">
      <c r="A20" s="77">
        <f>Synthèse!$B$1</f>
        <v>0</v>
      </c>
      <c r="B20" s="78"/>
      <c r="C20" s="78"/>
      <c r="D20" s="78"/>
      <c r="E20" s="78"/>
      <c r="F20" s="78"/>
      <c r="G20" s="78"/>
      <c r="H20" s="78"/>
      <c r="I20" s="78"/>
    </row>
    <row r="21" spans="1:9" ht="20.100000000000001" customHeight="1" x14ac:dyDescent="0.2">
      <c r="A21" s="31"/>
      <c r="B21" s="31"/>
      <c r="C21" s="31"/>
      <c r="D21" s="31"/>
      <c r="E21" s="134"/>
      <c r="F21" s="132"/>
      <c r="G21" s="132"/>
      <c r="H21" s="31"/>
      <c r="I21" s="31"/>
    </row>
    <row r="22" spans="1:9" ht="20.100000000000001" customHeight="1" x14ac:dyDescent="0.2">
      <c r="A22" s="31"/>
      <c r="B22" s="141"/>
      <c r="C22" s="141"/>
      <c r="D22" s="138"/>
      <c r="E22" s="140"/>
      <c r="F22" s="135"/>
      <c r="G22" s="135"/>
      <c r="H22" s="138"/>
      <c r="I22" s="31"/>
    </row>
    <row r="23" spans="1:9" ht="20.100000000000001" customHeight="1" x14ac:dyDescent="0.2">
      <c r="A23" s="31"/>
      <c r="B23" s="31"/>
      <c r="C23" s="140"/>
      <c r="D23" s="140"/>
      <c r="E23" s="140"/>
      <c r="F23" s="135"/>
      <c r="G23" s="135"/>
      <c r="H23" s="138"/>
      <c r="I23" s="31"/>
    </row>
    <row r="24" spans="1:9" ht="39.950000000000003" customHeight="1" x14ac:dyDescent="0.2">
      <c r="A24" s="194" t="s">
        <v>20</v>
      </c>
      <c r="B24" s="194" t="s">
        <v>21</v>
      </c>
      <c r="C24" s="194" t="s">
        <v>22</v>
      </c>
      <c r="D24" s="194" t="s">
        <v>29</v>
      </c>
      <c r="E24" s="184" t="s">
        <v>158</v>
      </c>
      <c r="F24" s="196" t="s">
        <v>28</v>
      </c>
      <c r="G24" s="185" t="s">
        <v>137</v>
      </c>
      <c r="H24" s="195" t="s">
        <v>71</v>
      </c>
      <c r="I24" s="195" t="s">
        <v>51</v>
      </c>
    </row>
    <row r="25" spans="1:9" ht="20.100000000000001" customHeight="1" x14ac:dyDescent="0.2">
      <c r="A25" s="75">
        <f>Synthèse!$B$1</f>
        <v>0</v>
      </c>
      <c r="B25" s="88"/>
      <c r="C25" s="88"/>
      <c r="D25" s="88"/>
      <c r="E25" s="88"/>
      <c r="F25" s="88"/>
      <c r="G25" s="88"/>
      <c r="H25" s="88"/>
      <c r="I25" s="88"/>
    </row>
    <row r="26" spans="1:9" ht="20.100000000000001" customHeight="1" x14ac:dyDescent="0.2">
      <c r="A26" s="75">
        <f>Synthèse!$B$1</f>
        <v>0</v>
      </c>
      <c r="B26" s="88"/>
      <c r="C26" s="88"/>
      <c r="D26" s="88"/>
      <c r="E26" s="88"/>
      <c r="F26" s="88"/>
      <c r="G26" s="88"/>
      <c r="H26" s="88"/>
      <c r="I26" s="88"/>
    </row>
    <row r="27" spans="1:9" ht="20.100000000000001" customHeight="1" x14ac:dyDescent="0.2">
      <c r="A27" s="75">
        <f>Synthèse!$B$1</f>
        <v>0</v>
      </c>
      <c r="B27" s="88"/>
      <c r="C27" s="88"/>
      <c r="D27" s="88"/>
      <c r="E27" s="88"/>
      <c r="F27" s="88"/>
      <c r="G27" s="88"/>
      <c r="H27" s="88"/>
      <c r="I27" s="88"/>
    </row>
    <row r="28" spans="1:9" ht="20.100000000000001" customHeight="1" x14ac:dyDescent="0.2">
      <c r="A28" s="75">
        <f>Synthèse!$B$1</f>
        <v>0</v>
      </c>
      <c r="B28" s="88"/>
      <c r="C28" s="88"/>
      <c r="D28" s="88"/>
      <c r="E28" s="88"/>
      <c r="F28" s="88"/>
      <c r="G28" s="88"/>
      <c r="H28" s="88"/>
      <c r="I28" s="88"/>
    </row>
    <row r="29" spans="1:9" ht="20.100000000000001" customHeight="1" x14ac:dyDescent="0.2">
      <c r="A29" s="75">
        <f>Synthèse!$B$1</f>
        <v>0</v>
      </c>
      <c r="B29" s="88"/>
      <c r="C29" s="88"/>
      <c r="D29" s="88"/>
      <c r="E29" s="88"/>
      <c r="F29" s="88"/>
      <c r="G29" s="88"/>
      <c r="H29" s="88"/>
      <c r="I29" s="88"/>
    </row>
    <row r="30" spans="1:9" ht="20.100000000000001" customHeight="1" x14ac:dyDescent="0.2">
      <c r="A30" s="75">
        <f>Synthèse!$B$1</f>
        <v>0</v>
      </c>
      <c r="B30" s="88"/>
      <c r="C30" s="88"/>
      <c r="D30" s="88"/>
      <c r="E30" s="88"/>
      <c r="F30" s="88"/>
      <c r="G30" s="88"/>
      <c r="H30" s="88"/>
      <c r="I30" s="88"/>
    </row>
    <row r="31" spans="1:9" ht="20.100000000000001" customHeight="1" x14ac:dyDescent="0.2">
      <c r="A31" s="75">
        <f>Synthèse!$B$1</f>
        <v>0</v>
      </c>
      <c r="B31" s="88"/>
      <c r="C31" s="88"/>
      <c r="D31" s="88"/>
      <c r="E31" s="88"/>
      <c r="F31" s="88"/>
      <c r="G31" s="88"/>
      <c r="H31" s="88"/>
      <c r="I31" s="88"/>
    </row>
    <row r="32" spans="1:9" ht="20.100000000000001" customHeight="1" x14ac:dyDescent="0.2">
      <c r="A32" s="75">
        <f>Synthèse!$B$1</f>
        <v>0</v>
      </c>
      <c r="B32" s="88"/>
      <c r="C32" s="88"/>
      <c r="D32" s="88"/>
      <c r="E32" s="88"/>
      <c r="F32" s="88"/>
      <c r="G32" s="88"/>
      <c r="H32" s="88"/>
      <c r="I32" s="88"/>
    </row>
    <row r="33" spans="1:9" ht="20.100000000000001" customHeight="1" x14ac:dyDescent="0.2">
      <c r="A33" s="75">
        <f>Synthèse!$B$1</f>
        <v>0</v>
      </c>
      <c r="B33" s="88"/>
      <c r="C33" s="88"/>
      <c r="D33" s="88"/>
      <c r="E33" s="88"/>
      <c r="F33" s="88"/>
      <c r="G33" s="88"/>
      <c r="H33" s="88"/>
      <c r="I33" s="88"/>
    </row>
    <row r="34" spans="1:9" ht="20.100000000000001" customHeight="1" x14ac:dyDescent="0.2">
      <c r="A34" s="75">
        <f>Synthèse!$B$1</f>
        <v>0</v>
      </c>
      <c r="B34" s="88"/>
      <c r="C34" s="88"/>
      <c r="D34" s="88"/>
      <c r="E34" s="88"/>
      <c r="F34" s="88"/>
      <c r="G34" s="88"/>
      <c r="H34" s="88"/>
      <c r="I34" s="88"/>
    </row>
    <row r="35" spans="1:9" ht="20.100000000000001" customHeight="1" x14ac:dyDescent="0.2">
      <c r="A35" s="75">
        <f>Synthèse!$B$1</f>
        <v>0</v>
      </c>
      <c r="B35" s="88"/>
      <c r="C35" s="88"/>
      <c r="D35" s="88"/>
      <c r="E35" s="88"/>
      <c r="F35" s="88"/>
      <c r="G35" s="88"/>
      <c r="H35" s="88"/>
      <c r="I35" s="88"/>
    </row>
    <row r="36" spans="1:9" ht="20.100000000000001" customHeight="1" x14ac:dyDescent="0.2">
      <c r="A36" s="75">
        <f>Synthèse!$B$1</f>
        <v>0</v>
      </c>
      <c r="B36" s="88"/>
      <c r="C36" s="88"/>
      <c r="D36" s="88"/>
      <c r="E36" s="88"/>
      <c r="F36" s="88"/>
      <c r="G36" s="88"/>
      <c r="H36" s="88"/>
      <c r="I36" s="88"/>
    </row>
    <row r="37" spans="1:9" ht="20.100000000000001" customHeight="1" x14ac:dyDescent="0.2">
      <c r="A37" s="75">
        <f>Synthèse!$B$1</f>
        <v>0</v>
      </c>
      <c r="B37" s="88"/>
      <c r="C37" s="88"/>
      <c r="D37" s="88"/>
      <c r="E37" s="88"/>
      <c r="F37" s="88"/>
      <c r="G37" s="88"/>
      <c r="H37" s="88"/>
      <c r="I37" s="88"/>
    </row>
    <row r="38" spans="1:9" ht="20.100000000000001" customHeight="1" x14ac:dyDescent="0.2">
      <c r="A38" s="75">
        <f>Synthèse!$B$1</f>
        <v>0</v>
      </c>
      <c r="B38" s="88"/>
      <c r="C38" s="88"/>
      <c r="D38" s="88"/>
      <c r="E38" s="88"/>
      <c r="F38" s="88"/>
      <c r="G38" s="88"/>
      <c r="H38" s="88"/>
      <c r="I38" s="88"/>
    </row>
    <row r="39" spans="1:9" ht="20.100000000000001" customHeight="1" x14ac:dyDescent="0.2">
      <c r="A39" s="75">
        <f>Synthèse!$B$1</f>
        <v>0</v>
      </c>
      <c r="B39" s="88"/>
      <c r="C39" s="88"/>
      <c r="D39" s="88"/>
      <c r="E39" s="88"/>
      <c r="F39" s="88"/>
      <c r="G39" s="88"/>
      <c r="H39" s="88"/>
      <c r="I39" s="88"/>
    </row>
    <row r="40" spans="1:9" ht="20.100000000000001" customHeight="1" x14ac:dyDescent="0.2">
      <c r="A40" s="75">
        <f>Synthèse!$B$1</f>
        <v>0</v>
      </c>
      <c r="B40" s="88"/>
      <c r="C40" s="88"/>
      <c r="D40" s="88"/>
      <c r="E40" s="88"/>
      <c r="F40" s="88"/>
      <c r="G40" s="88"/>
      <c r="H40" s="88"/>
      <c r="I40" s="88"/>
    </row>
    <row r="41" spans="1:9" ht="20.100000000000001" customHeight="1" x14ac:dyDescent="0.2">
      <c r="A41" s="75">
        <f>Synthèse!$B$1</f>
        <v>0</v>
      </c>
      <c r="B41" s="88"/>
      <c r="C41" s="88"/>
      <c r="D41" s="88"/>
      <c r="E41" s="88"/>
      <c r="F41" s="88"/>
      <c r="G41" s="88"/>
      <c r="H41" s="88"/>
      <c r="I41" s="88"/>
    </row>
    <row r="42" spans="1:9" ht="20.100000000000001" customHeight="1" x14ac:dyDescent="0.2">
      <c r="A42" s="75">
        <f>Synthèse!$B$1</f>
        <v>0</v>
      </c>
      <c r="B42" s="88"/>
      <c r="C42" s="88"/>
      <c r="D42" s="88"/>
      <c r="E42" s="88"/>
      <c r="F42" s="88"/>
      <c r="G42" s="88"/>
      <c r="H42" s="88"/>
      <c r="I42" s="88"/>
    </row>
    <row r="43" spans="1:9" ht="20.100000000000001" customHeight="1" x14ac:dyDescent="0.2">
      <c r="A43" s="75">
        <f>Synthèse!$B$1</f>
        <v>0</v>
      </c>
      <c r="B43" s="88"/>
      <c r="C43" s="88"/>
      <c r="D43" s="88"/>
      <c r="E43" s="88"/>
      <c r="F43" s="88"/>
      <c r="G43" s="88"/>
      <c r="H43" s="88"/>
      <c r="I43" s="88"/>
    </row>
  </sheetData>
  <sheetProtection algorithmName="SHA-512" hashValue="u95jHejZ4T2ahZc8dst2GoYuA1OKzju1hqUZMMC/EYYADs8CSpJa9PtYkkYFyY2G2sWJOgPrSQUUnXe7srr22A==" saltValue="nJpNWXRUOYjK2sWQXLlhfA==" spinCount="100000" sheet="1" formatCells="0" formatColumns="0" formatRows="0" insertColumns="0" insertRows="0" insertHyperlinks="0" deleteColumns="0" deleteRows="0" sort="0" autoFilter="0" pivotTables="0"/>
  <phoneticPr fontId="0" type="noConversion"/>
  <dataValidations count="1">
    <dataValidation type="list" allowBlank="1" showErrorMessage="1" sqref="F44:G171 F21:G21" xr:uid="{00000000-0002-0000-0800-000000000000}">
      <formula1>Disciplines</formula1>
      <formula2>0</formula2>
    </dataValidation>
  </dataValidations>
  <hyperlinks>
    <hyperlink ref="G1" location="Synthèse!A1" display="Retour synthèse" xr:uid="{B1C90E3C-341C-41EA-A074-C6B1E520A405}"/>
  </hyperlinks>
  <pageMargins left="0.30972222222222223" right="0.1701388888888889" top="0.27986111111111112" bottom="0.19652777777777777" header="0.51180555555555551" footer="0.51180555555555551"/>
  <pageSetup paperSize="9" scale="92" firstPageNumber="0" fitToHeight="0" orientation="landscape" horizontalDpi="300" verticalDpi="300" r:id="rId1"/>
  <headerFooter alignWithMargins="0"/>
  <rowBreaks count="1" manualBreakCount="1">
    <brk id="2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E66961E-9F1D-4F0E-8A72-DD08194B7F11}">
          <x14:formula1>
            <xm:f>REF!$A$2:$A$3</xm:f>
          </x14:formula1>
          <xm:sqref>D4:D20 D25:D43</xm:sqref>
        </x14:dataValidation>
        <x14:dataValidation type="list" allowBlank="1" showInputMessage="1" showErrorMessage="1" xr:uid="{C2AFC144-CC2D-4C31-84C0-CAD4BAFF575B}">
          <x14:formula1>
            <xm:f>REF!$B$2:$B$8</xm:f>
          </x14:formula1>
          <xm:sqref>G4:G20 G25:G43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16</vt:i4>
      </vt:variant>
    </vt:vector>
  </HeadingPairs>
  <TitlesOfParts>
    <vt:vector size="34" baseType="lpstr">
      <vt:lpstr>Synthèse</vt:lpstr>
      <vt:lpstr>Facture</vt:lpstr>
      <vt:lpstr>Athlétisme</vt:lpstr>
      <vt:lpstr>Badminton</vt:lpstr>
      <vt:lpstr>Basket-ball</vt:lpstr>
      <vt:lpstr>Bowling</vt:lpstr>
      <vt:lpstr>Course Hors Stade</vt:lpstr>
      <vt:lpstr>Cyclotourisme</vt:lpstr>
      <vt:lpstr>Football</vt:lpstr>
      <vt:lpstr>Futsal</vt:lpstr>
      <vt:lpstr>Golf</vt:lpstr>
      <vt:lpstr>Pétanque</vt:lpstr>
      <vt:lpstr>Randonnée</vt:lpstr>
      <vt:lpstr>Rugby flag</vt:lpstr>
      <vt:lpstr>Tennis</vt:lpstr>
      <vt:lpstr>Tennis de table</vt:lpstr>
      <vt:lpstr>Volley-Ball</vt:lpstr>
      <vt:lpstr>REF</vt:lpstr>
      <vt:lpstr>Athlétisme!Zone_d_impression</vt:lpstr>
      <vt:lpstr>Badminton!Zone_d_impression</vt:lpstr>
      <vt:lpstr>'Basket-ball'!Zone_d_impression</vt:lpstr>
      <vt:lpstr>Bowling!Zone_d_impression</vt:lpstr>
      <vt:lpstr>'Course Hors Stade'!Zone_d_impression</vt:lpstr>
      <vt:lpstr>Cyclotourisme!Zone_d_impression</vt:lpstr>
      <vt:lpstr>Football!Zone_d_impression</vt:lpstr>
      <vt:lpstr>Futsal!Zone_d_impression</vt:lpstr>
      <vt:lpstr>Golf!Zone_d_impression</vt:lpstr>
      <vt:lpstr>Pétanque!Zone_d_impression</vt:lpstr>
      <vt:lpstr>Randonnée!Zone_d_impression</vt:lpstr>
      <vt:lpstr>'Rugby flag'!Zone_d_impression</vt:lpstr>
      <vt:lpstr>Synthèse!Zone_d_impression</vt:lpstr>
      <vt:lpstr>Tennis!Zone_d_impression</vt:lpstr>
      <vt:lpstr>'Tennis de table'!Zone_d_impression</vt:lpstr>
      <vt:lpstr>'Volley-Ball'!Zone_d_impression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FS. Santrisse</dc:creator>
  <cp:lastModifiedBy>L306371</cp:lastModifiedBy>
  <cp:lastPrinted>2019-03-06T16:36:09Z</cp:lastPrinted>
  <dcterms:created xsi:type="dcterms:W3CDTF">2013-02-21T10:01:57Z</dcterms:created>
  <dcterms:modified xsi:type="dcterms:W3CDTF">2019-04-24T12:18:09Z</dcterms:modified>
</cp:coreProperties>
</file>